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90" yWindow="120" windowWidth="15135" windowHeight="16440"/>
  </bookViews>
  <sheets>
    <sheet name="06.1 Ödenek Talep Formu EK-7 " sheetId="2" r:id="rId1"/>
  </sheets>
  <definedNames>
    <definedName name="_xlnm._FilterDatabase" localSheetId="0" hidden="1">'06.1 Ödenek Talep Formu EK-7 '!$E$1:$E$164</definedName>
    <definedName name="_xlnm.Print_Area" localSheetId="0">'06.1 Ödenek Talep Formu EK-7 '!$A$1:$O$160</definedName>
    <definedName name="_xlnm.Print_Titles" localSheetId="0">'06.1 Ödenek Talep Formu EK-7 '!$1:$3</definedName>
  </definedNames>
  <calcPr calcId="181029"/>
</workbook>
</file>

<file path=xl/calcChain.xml><?xml version="1.0" encoding="utf-8"?>
<calcChain xmlns="http://schemas.openxmlformats.org/spreadsheetml/2006/main">
  <c r="I153" i="2" l="1"/>
  <c r="I152" i="2"/>
  <c r="I151" i="2"/>
  <c r="I150" i="2"/>
  <c r="I105" i="2" l="1"/>
  <c r="N159" i="2"/>
  <c r="I159"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4" i="2" l="1"/>
</calcChain>
</file>

<file path=xl/sharedStrings.xml><?xml version="1.0" encoding="utf-8"?>
<sst xmlns="http://schemas.openxmlformats.org/spreadsheetml/2006/main" count="659" uniqueCount="270">
  <si>
    <t>Sıra No</t>
  </si>
  <si>
    <t>Tahmini Birim Fiyat
(TL)</t>
  </si>
  <si>
    <t>Tahmini Toplam Tutar
 (TL)</t>
  </si>
  <si>
    <t xml:space="preserve">Talep  Miktarı </t>
  </si>
  <si>
    <t>İl/İlçe Nüfusu</t>
  </si>
  <si>
    <t>TOPLAM TALEP EDİLEN 06.1 (MAMUL MAL ALIMLARI) BÜTÇE KALEMİ ÖDENEK TUTARI:</t>
  </si>
  <si>
    <t>Kullanılabilir Durumda Olan Cihaz/ Mefruşat Sayısı</t>
  </si>
  <si>
    <t>Arızalı veya HEK'e Ayrılacak Cihaz/ Mefruşat Sayısı</t>
  </si>
  <si>
    <t>Merkeze Uzaklığı</t>
  </si>
  <si>
    <t>Demirbaş Cihaz/ Meftuşat Sayısı</t>
  </si>
  <si>
    <t xml:space="preserve"> Mevcut Cihazların Üretim Yılı
(Demirbaş Cihaz/ Mefruşat)</t>
  </si>
  <si>
    <t>TIBBİ CİHAZ, DEMİRBAŞ VE MEFRUŞAT İHTİYAÇLARI ÖDENEK TALEP FORMU</t>
  </si>
  <si>
    <t>Talep Edilen
 Tıbbi Cihaz, Demirbaş ve Mefruşat Adı</t>
  </si>
  <si>
    <r>
      <t xml:space="preserve">Ayrıntılı Talep Gerekçesi
</t>
    </r>
    <r>
      <rPr>
        <i/>
        <sz val="16"/>
        <color theme="1"/>
        <rFont val="Times New Roman"/>
        <family val="1"/>
        <charset val="162"/>
      </rPr>
      <t>(Açık, ayrıntılı ve anlaşılır olması gerekmektedir.)</t>
    </r>
  </si>
  <si>
    <t xml:space="preserve">     Destek Hizmetleri Başkan Yrd.</t>
  </si>
  <si>
    <t>Ertan ÇELİK</t>
  </si>
  <si>
    <t xml:space="preserve">  Destek Hizmetleri Başkanı</t>
  </si>
  <si>
    <t>DMO Kodu</t>
  </si>
  <si>
    <t xml:space="preserve">Birimin Adı </t>
  </si>
  <si>
    <t>T.C.
SAĞLIK BAKANLIĞI
Ordu İl Sağlık Müdürlüğü</t>
  </si>
  <si>
    <t>Cihazla İlgili Randevu Gün Süresi 
(Yoksa Boş Geçilecek)</t>
  </si>
  <si>
    <t>KABATAŞ TOPLUM SAĞLIĞI</t>
  </si>
  <si>
    <t>BASAMAK (ESKABO)</t>
  </si>
  <si>
    <t>DİZÜSTÜ BİLGİYAR</t>
  </si>
  <si>
    <t>ORTAM ISI ÖLÇER</t>
  </si>
  <si>
    <t>DOSYA DOLABI</t>
  </si>
  <si>
    <t>PORTMANTO</t>
  </si>
  <si>
    <t>GÜRGENTEPE TOPLUM SAĞLIĞI</t>
  </si>
  <si>
    <t>İKİZCE TOPLUM SAĞLIĞI</t>
  </si>
  <si>
    <t>MASAÜSTÜ BİLGİSAYAR</t>
  </si>
  <si>
    <t>SANTRÜFÜŞ</t>
  </si>
  <si>
    <t>ULUBEY TOPLUM SAĞLIĞI</t>
  </si>
  <si>
    <t>MONİTÖR</t>
  </si>
  <si>
    <t>TELEVİZYON</t>
  </si>
  <si>
    <t>YAZICI</t>
  </si>
  <si>
    <t>KUMRU TOPLUM SAĞLIĞI</t>
  </si>
  <si>
    <t>YAZICI (ÇOK FONKSİYONLU)</t>
  </si>
  <si>
    <t>AYBASTI TOPLUM SAĞLIĞI</t>
  </si>
  <si>
    <t>ÇATALPINAR TOPLUM SAĞLIĞI</t>
  </si>
  <si>
    <t>ÇALIŞMA MASASI (L TİPİ)</t>
  </si>
  <si>
    <t>KABADÜZ TOPLUM SAĞLIĞI</t>
  </si>
  <si>
    <t>MESUDİYE TOPLUM SAĞLIĞI</t>
  </si>
  <si>
    <t>ÇAMAŞ TOPLUM SAĞLIĞI</t>
  </si>
  <si>
    <t>ÇAYBAŞI TOPLUM SAĞLIĞI</t>
  </si>
  <si>
    <t>EKG CİHAZI</t>
  </si>
  <si>
    <t>GÖLKÖY TOPLUM SAĞLIĞI</t>
  </si>
  <si>
    <t>MİSAFİR KOLTUĞU</t>
  </si>
  <si>
    <t>TANSİYON ALETİ</t>
  </si>
  <si>
    <t>OTOSKOP-OFTALMASKOP (TAŞINABİLİR)</t>
  </si>
  <si>
    <t>AKKUŞ TOPLUM SAĞLIĞI</t>
  </si>
  <si>
    <t>2006-2016</t>
  </si>
  <si>
    <t>Birimin zimmetinde 8 adet bilgisayar bulunmaktadır. Bunlardan 2 tanesi 2006, 3 tanesi 2012, geri kalan 3 adet ise 2014,2015 ve 2016 yılında satın alınmıştır. 2006 ve 2012 yılına ait olan bilgisayarlar ekonomik ömrünü tamamlamış ve windows 10 ' u kaldırmamaktadır. Ürün ana kart, rem ve işlemci değişim maliyetleri yüksek olması sebebi ile yeni bilgisayar alınması uygun görülmüştür.</t>
  </si>
  <si>
    <t>2009-2015</t>
  </si>
  <si>
    <t>ÇALIŞMA KOLTUĞU (MEMUR TİPİ)</t>
  </si>
  <si>
    <t>ÇALIŞMA MASASI (MEMUR)</t>
  </si>
  <si>
    <t>JİNEKOLOJİG MUAYENE MASASI</t>
  </si>
  <si>
    <t>SANDALYE</t>
  </si>
  <si>
    <t>BOY- KİLO ÖLÇER</t>
  </si>
  <si>
    <t>MAKAM TAKIMI</t>
  </si>
  <si>
    <t>ÜÇLÜ BEKLEME KOLTUĞU</t>
  </si>
  <si>
    <t>TEKERLEKLİ SANDALYE</t>
  </si>
  <si>
    <t>ÇALIŞMA KOLTUĞU (ŞEF TİPİ)</t>
  </si>
  <si>
    <t>2007-2017</t>
  </si>
  <si>
    <t>2007-2021</t>
  </si>
  <si>
    <t>2013-2016</t>
  </si>
  <si>
    <t>TSM Başkanın odasında 2007 yılına ait HP lazerjet P2015 yazıcı bulunmaktadır. Bu yazıcı ekonomik ömrünü tamamladığı için (fırın ünitesi arızalı) HEK' e ayırma işlemi yapılacaktır. Bu sebeple çok fonksiyonlu yazıcı istenmiştir.</t>
  </si>
  <si>
    <t>-</t>
  </si>
  <si>
    <t>2012-2017</t>
  </si>
  <si>
    <t>Birim mevcut bilgisayarın 3 adeti 2012 yılında alınmıştır. Bilgisayarlar ekonomik ömrünü tamamlamış ve windows 10 ' u kaldırmamaktadır. Ürün ana kart, rem ve işlemci değişim maliyetleri yüksek olması sebebi  HEK' e ayırma işlemi yapılacaktır. Bu sebeple Yeni bilgisayar alınması uygun görülüştür.</t>
  </si>
  <si>
    <t>2012-2016</t>
  </si>
  <si>
    <t>2010-2017</t>
  </si>
  <si>
    <t>88326-K3295</t>
  </si>
  <si>
    <t>75047-K2762</t>
  </si>
  <si>
    <t>15944-K3551</t>
  </si>
  <si>
    <t>4814-K2349</t>
  </si>
  <si>
    <t>80658-K2117</t>
  </si>
  <si>
    <t>23168-K2610</t>
  </si>
  <si>
    <t>23547-K3551</t>
  </si>
  <si>
    <t>95528-K2518</t>
  </si>
  <si>
    <t>2004-2021</t>
  </si>
  <si>
    <t>2007-2016</t>
  </si>
  <si>
    <t>2007-2019</t>
  </si>
  <si>
    <t>2012-2021</t>
  </si>
  <si>
    <t>2009-2022</t>
  </si>
  <si>
    <t>61080-K2698</t>
  </si>
  <si>
    <t>GÜLYALI TOPLUM SAĞLIĞI</t>
  </si>
  <si>
    <t>2'Lİ SABİT KOLTUK (MAKAM İÇİN)</t>
  </si>
  <si>
    <t>Toplum Sağlığı Merkezinde yeni hizmet binasına taşınmıştır. TSM' başkanının odasında bulunan bekleme koltuğu arızalı olduğu için HEK' e ayırma işlemi yapılacaktır. Bu sebeple yeni misafir koltuğuna ihtiyaç bulunmaktadır.</t>
  </si>
  <si>
    <t>İKİLİ GİYİNME DOLABI</t>
  </si>
  <si>
    <t>13687-K3007</t>
  </si>
  <si>
    <t>Toplum Sağlığı Merkezinde giyinme dolabı bulunmamaktadır. Bu sebeple giyinme dolabına ihtiyaç vardır.</t>
  </si>
  <si>
    <t>2019-2020</t>
  </si>
  <si>
    <t>80362-K2080</t>
  </si>
  <si>
    <t>TSM' de  1 adet askılık bulunmaktadır. Mevcut askılıkların personel için yeterli olmadığından 3 adet ihtiyaç bulunmaktadır.</t>
  </si>
  <si>
    <t xml:space="preserve">TSM' nin 8adet bilgisayar bulunmaktadır.  2012 yılına ait olan bilgisayarlar ekonomik ömrünü tamamlamış ve windows 10 ' u kaldırmamaktadır. Ürün ana kart, rem ve işlemci değişim maliyetleri yüksek olması sebebi ile 2 adet bilgisayarın HEK' e ayırma işlemi yapılacaktır. </t>
  </si>
  <si>
    <t>2012-2015</t>
  </si>
  <si>
    <t>TSM' nin 7 adet monitör bulunmaktadır.  Monitörlerden 2 adeti arızalı olup tamir edilmesi ekonomik olmadığından HEK' e ayırma işlemi yapılacaktır.</t>
  </si>
  <si>
    <t>30605-K2610</t>
  </si>
  <si>
    <t>TSM' nin elinde bulunan 20 adet konferans sandalyesi olup konferans salonunda bulunmaktadır. TSM tarafından gebe okulu açılacağı için 5 Adet sandalye uygun görülmüştür.</t>
  </si>
  <si>
    <t>2007-2014</t>
  </si>
  <si>
    <t>TSM' e bağlı 2 adet entegre sağlık tesisi bulunmaktadır. Mevcutunda bulunan 1 adet tartı ekonomik ömrünü tamamladığı için HEK' e ayırma işlemi yapılacaktır.</t>
  </si>
  <si>
    <t>TSM' e bağlı 2 adet entegre sağlık tesisi bulunmaktadır. Mevcutunda bulunan 1 adet masa ekonomik ömrünü tamamladığı için HEK' e ayırma işlemi yapılacaktır.</t>
  </si>
  <si>
    <t>2007-2011</t>
  </si>
  <si>
    <t>2011-2017</t>
  </si>
  <si>
    <t>TSM' de daha önce yeterli odamız olmadığından 2 pesonel aynı odada aynı masa ve bilgisayarı ortak kullanmaktaydılar. Aile Hekimliğinin giriş katına indirilmesi ile TSM' nin oda ihtiyacı giderilmiştir. TSM' de aynı masa ve bilgisayarı ortak kullanan personeli yeni odaya geçirmek için gereklidir.</t>
  </si>
  <si>
    <t>2011-2016</t>
  </si>
  <si>
    <t>2012-2022</t>
  </si>
  <si>
    <t>TSM' e bağlı entegre sağlık tesisi bulunmaktadır. Entegre sağlık hizmetleri kapsamında mesai saatleri dışında acil sağlık hizmeti vermekte olup nöbetçi personel dinlenme odası bulunmamaktaydı Aile Hekimliğinin giriş katına indirilmesi ile personel dinlenme odası planlandığı için kanepe ve giyinme dolabına ihtiyaç vardır.</t>
  </si>
  <si>
    <t>TSM' e bağlı entegre sağlık tesisi bulunmaktadır. TSM' nin arşiv dolapları dolmak üzere olduğu için ihtiyaç bulunmaktadır.</t>
  </si>
  <si>
    <t>91737-K3535</t>
  </si>
  <si>
    <t>TSM' e bağlı entegre sağlık tesisi bulunmaktadır. Entegre Acil Poliklinikte doktor koltuğunun eski olması nedeniyle HEK' e ayırma işlemi yapılacaktır.</t>
  </si>
  <si>
    <t>TSM' e bağlı entegre sağlık tesisi bulunmaktadır. Entegre Acil Poliklinikte hastalar sandalye de oturmaktadırlar. Mevcut sandalyeler kırık olduğu için HEK' e ayırma işlemi yapılacaktır.</t>
  </si>
  <si>
    <t>SANDALYE (TEKLİ BANK TİPİ)</t>
  </si>
  <si>
    <t>TSM' e bağlı entegre sağlık tesisinde pansuman enjeksiyon odasında hastanın sedyeye çıkması için kullanılacak olduğundan ihtiyaç bulunmaktadır.</t>
  </si>
  <si>
    <t>18247-K1824</t>
  </si>
  <si>
    <t>TSM başkanının odasında makam takımı bulunmadığından ihtiyaç vardır.</t>
  </si>
  <si>
    <t>2012-2020</t>
  </si>
  <si>
    <t>2012-2019</t>
  </si>
  <si>
    <t>TSM' de bulunan ısı nem ölçerler aşı dolaplarında kullanılmaktadır. Arşiv bölümünde ortam ısı ve nem ölçer ihtiyacı bulunmaktadır.</t>
  </si>
  <si>
    <t>TSM' nin Diş polikliniği hizmet vermeye başlayacağından ve yeni gelmiş olan personel için  ihtiyacı vardır</t>
  </si>
  <si>
    <t xml:space="preserve">TSM başkanının odasında bulunan koltuk tamir edilmesi ekonomik olmadığından HEK' e ayırma işlemi yapılacaktır. </t>
  </si>
  <si>
    <t>TSM' ye bağlı Füzme Sağlık Evi için gereklidir.</t>
  </si>
  <si>
    <t>2016-2021</t>
  </si>
  <si>
    <t>TSM' de 1 adet lazer yazıcı, 1 adet çok fonksiyonlu yazıcı bulunmaktadır. Mevcut sayı yetersiz olduğu için ihtiyaç bulunmaktadır.</t>
  </si>
  <si>
    <t>TSM' de dizüstü bilgisayar bulunmamaktadır. Mobil kanser taramaları için ihtiyaç bulunmaktadır.</t>
  </si>
  <si>
    <t>TSM' ye Bakanlığımızın 85.000 personel alımında personel geleceği için talep edilmiştir.</t>
  </si>
  <si>
    <t>TSM' de bekleme koltuğu olarak ikili ve tekli kanepeler bulunmaktadır. Personel dinlenme odasına açılabilir 3'lü çekyat tarzı kanepe ihtiyacı bulunmaktadır.</t>
  </si>
  <si>
    <t xml:space="preserve">71181-K3748 </t>
  </si>
  <si>
    <t>TSM' nin bekleme salonunda hasta bilgilendirme ekranı olarak ihtiyaç bulunmaktadır.</t>
  </si>
  <si>
    <t>TSM' de sadece yazıcı olarak bulunmaktadır. Fotokopi ve tarama işlemlerinde kullanılmak üzere ihtiyaç vardır.</t>
  </si>
  <si>
    <t>2015-2021</t>
  </si>
  <si>
    <t>TSM' nin arşivinde ve katlarında kullanılmaktadır.   Arşiv biriminde kullanılan dolaplar dolmuş olduğu için ihtiyaç bulunmaktadır.</t>
  </si>
  <si>
    <t>82595-K2314</t>
  </si>
  <si>
    <t>14112-K2782</t>
  </si>
  <si>
    <t>İSM' de bulunan Sağlık Hayata Merkezi standarlarında  tekerlikle sandeyenin zorunludur. İSM' de hasta sandalyesi olmadığı için ihtiyaç vardır.</t>
  </si>
  <si>
    <t>11321-K2080</t>
  </si>
  <si>
    <t xml:space="preserve">TSM' de 5 Adet bilgisayarlar ekonomik ömrünü tamamlamış ve windows 10 ' u kaldırmamaktadır. Ürün ana kart, rem ve işlemci değişim maliyetleri yüksek olması sebebi ile 5 adet bilgisayar HEK' e ayırma işlemi yapılacaktır. </t>
  </si>
  <si>
    <t xml:space="preserve">TSM' de 3 Adet monitör arızalı olup tamir edilmesi yüksek maliyetli olduğu için HEK' e ayırma işlemi yapılacaktır. </t>
  </si>
  <si>
    <t>HAVA PERDESİ</t>
  </si>
  <si>
    <t>Yeni taşınacak olan hizmet binasının girişi dışarıdan gelen soğuğu kesmediği için hava perdesine ihtiyaç vardır.</t>
  </si>
  <si>
    <t>2007-2022</t>
  </si>
  <si>
    <t>TSM' nin arşivinde ve katlarda dosya dolabı bulunmaktadır. Dolaplardan 1 Adeti kırık olduğu için HEK' e ayrılma işlemi yapılacaktır. Ayrıca dolaplarda boş yer olmadığı için 1 Adet ihtiyaç bulunmaktadır.</t>
  </si>
  <si>
    <t>2004-2017</t>
  </si>
  <si>
    <t xml:space="preserve">Birimin zimmetinde 7 adet monitör bulunmaktadır. Bunlardan 2 tanesi  2009 ve 2010 yılına ait olan monitörler arızalı olup tamir maliyeti yüksek olduğu için HEK' e ayırma işlemi yapılacaktır. </t>
  </si>
  <si>
    <t>Birim mevcut malzemelerin 4 adeti arızalı olup, tamir maliyeti yüksek olduğu için HEK' e ayırma işlemi yapılacaktır.</t>
  </si>
  <si>
    <t>Birimde dosya dolapları odalarda ve arşiv biriminde kullanılmaktadır. Arşiv birimindeki mevcut dosya dolapları dolmak üzere olduğundan gereklidir.</t>
  </si>
  <si>
    <t>TSM' de entegre sağlık tesisi bulunduğu için 24 saat hizmet vermektedir. Nöbet tutan personellerin dinlenebilmesi için gereklidir.</t>
  </si>
  <si>
    <t xml:space="preserve">Birim mevcut monitörlerin 3 adeti 2012 yılında alınmış ve arızalanmıştır. Tamir maliyetleri yüksek olması sebebi  HEK' e ayırma işlemi yapılacaktır. </t>
  </si>
  <si>
    <t>Birim mevcut bulunan masaların 6 adeti kırık olduğu için HEK' e ayırma işlemi yapılacaktır. Ayrıca birime yeni başlayan 3 adet yeni personel için gereklidir.</t>
  </si>
  <si>
    <t>Birimde 3 adet çalışır durumda masa olduğu için uygun görülmemiştir.</t>
  </si>
  <si>
    <t>Müdürlüğümüzce uygun görülmemiştir.</t>
  </si>
  <si>
    <t>TSM' de bulunan 1 adet dizüstü bilgisayar arızalı olup, tamir edilmesi ekonomik olmadığından HEK' e ayırma işlemi yapılacaktır. Bu sebeple yenidizüstü bilgisayara ihtiyaç vardır.</t>
  </si>
  <si>
    <t>22770-K2652</t>
  </si>
  <si>
    <t>104151-K3447</t>
  </si>
  <si>
    <t>AĞIRLIK-UZUNLUK ÖLÇÜ GONYOMETRE AÇI ÖLÇER</t>
  </si>
  <si>
    <t>AĞIRLIK-UZUNLUK ÖLÇÜM YENİ DOĞAN HASTA ÖLÇÜM CİHAZI</t>
  </si>
  <si>
    <t>ASPİRATÖR CİHAZI</t>
  </si>
  <si>
    <t>BARKOD YAZICI</t>
  </si>
  <si>
    <t>BOBATH KARYOLASI MOTORLU 2 BÖLMELİ</t>
  </si>
  <si>
    <t>COL BAG/HOT BAG</t>
  </si>
  <si>
    <t>DEFİBİLATÖR</t>
  </si>
  <si>
    <t>EL DİNAMOMETRESİ</t>
  </si>
  <si>
    <t>ERGOMETRE EGZERSİZ VE ÖLÇÜM CİHAZI</t>
  </si>
  <si>
    <t>ERGOMETRİK BİSİKLET</t>
  </si>
  <si>
    <t>HASTA TAŞIMA SEDYESİ</t>
  </si>
  <si>
    <t>İKİLİ BEKLEME KOLTUĞU</t>
  </si>
  <si>
    <t>İLAÇ DOLABI</t>
  </si>
  <si>
    <t>KAN ALMA KOLTUĞU</t>
  </si>
  <si>
    <t>KARBONMONOKSİT CİHAZI</t>
  </si>
  <si>
    <t>MUAYENE MASASI</t>
  </si>
  <si>
    <t>PROJEKSİYON CİHAZI</t>
  </si>
  <si>
    <t>SES SİSTEMİ</t>
  </si>
  <si>
    <t>SPİROMETRE</t>
  </si>
  <si>
    <t>STEP TAHTASI</t>
  </si>
  <si>
    <t>TEKLİ BEKLEME KOLTUĞU</t>
  </si>
  <si>
    <t>TENS</t>
  </si>
  <si>
    <t>WAND SOPASI</t>
  </si>
  <si>
    <t>Toplum Sağlığı Merkezinde  4 adet dolap bulunmaktadır. Mevcut dolaplar dolu olduğu için kattaki dosyalar arşive indirileceği için yeni dolaba ihtiyaç bulunmaktadır.</t>
  </si>
  <si>
    <t>ÜÇLÜ PARAVAN</t>
  </si>
  <si>
    <t>20907-K2647</t>
  </si>
  <si>
    <t xml:space="preserve">3458-K3212 </t>
  </si>
  <si>
    <t>2009-2016</t>
  </si>
  <si>
    <t>81220-K3317</t>
  </si>
  <si>
    <t>13415-K2972</t>
  </si>
  <si>
    <t xml:space="preserve">89655-K2989 </t>
  </si>
  <si>
    <t xml:space="preserve">11322-K2080 </t>
  </si>
  <si>
    <t>104152-K3447</t>
  </si>
  <si>
    <t>95940-K2652</t>
  </si>
  <si>
    <t>15484-K3007</t>
  </si>
  <si>
    <t>BANKO (GÜVENLİK PERSONELİ İÇİN)</t>
  </si>
  <si>
    <t>100983-K2625 </t>
  </si>
  <si>
    <t>2007-2009</t>
  </si>
  <si>
    <t>104488-K3155</t>
  </si>
  <si>
    <t>100576-K2643</t>
  </si>
  <si>
    <t>REFAKATÇI KOLTUĞU</t>
  </si>
  <si>
    <t>PROJEKSİYON PERDESİ (240*200, Kumandalı)</t>
  </si>
  <si>
    <t>2006-2007</t>
  </si>
  <si>
    <t>İSM' ye bağlı verem savaş dispanserinde santrifüj arızalı olup tamir edilmesi yüksek maliyetli olduğu için HEK' e ayrılacaktır. Ayrıca yeni açılacak sağlıklı hayat merkezi için gereklidir.</t>
  </si>
  <si>
    <t>82218-K2671</t>
  </si>
  <si>
    <t>SEYYAR MUAYENE LAMBASI</t>
  </si>
  <si>
    <t xml:space="preserve">102563-K2080 </t>
  </si>
  <si>
    <t>2014-2016</t>
  </si>
  <si>
    <t>İSM' de bulunan Sağlıklı Hayat Merkezinde çocuk gelişimi birimi hizmete başladığından ihtiyaç vardır.</t>
  </si>
  <si>
    <t>OYUNCAK DOLABI</t>
  </si>
  <si>
    <t>BUZDOLABI</t>
  </si>
  <si>
    <t>TERMOSİFON</t>
  </si>
  <si>
    <t>BULAŞIK MAKİNESİ</t>
  </si>
  <si>
    <t>DAVLUMBAZ</t>
  </si>
  <si>
    <t>SET ÜSTÜ OCAK</t>
  </si>
  <si>
    <t>TSM' e bağlı 2 adet entegre sağlık tesisi bulunmaktadır. Entegre sağlık tesislerindeki doktor ve personel dinlenme odaları için gereklidir.</t>
  </si>
  <si>
    <t>ÇEKYAT/KANEPE</t>
  </si>
  <si>
    <t xml:space="preserve">ÇEKYAT/KANEPE </t>
  </si>
  <si>
    <t>YANGIN SÖNDÜRME TÜPÜ</t>
  </si>
  <si>
    <t>TSM yeni hizmet binasına taşınacağı için ruhsat alınabilmesi için mevcut yangın tüpleri yetersiz geleceği için yeni tüpe ihtiyaç vardır.</t>
  </si>
  <si>
    <t>TSM yeni hizmet binasına taşınacağı için ruhsat alınabilmesi için mevcut yangın tüpü olmadığı için yeni tüpe ihtiyaç vardır.</t>
  </si>
  <si>
    <t>YANGIN SÖNDÜRME TÜPÜ KKT</t>
  </si>
  <si>
    <t>YANGIN SÖNDÜRME TÜPÜ CO'2</t>
  </si>
  <si>
    <t>2009-2017</t>
  </si>
  <si>
    <t>TSM yeni hizmet binasına taşınacaktır. Mevcut yangın tüpler yetersiz kaldığı için yeni tüpe ihtiyaç vardır.</t>
  </si>
  <si>
    <t>TSM yeni hizmet binasına taşınacaktır. Mevcut makam takımı yerinden sökülüp taşınacak durumda olmadığı için yeni hizmet binasına taşınırken HEK' e ayırma işlemi yapılacaktır. Ayrıca mevcut misafir koltuğu sandalye olduğu için yeni hizmet binasında misafir koltuğuna ihtiyaç vardır.</t>
  </si>
  <si>
    <t>TSM yeni hizmet binasına taşınacaktır. Entegre sağlık tesisi olduğu için aşı için buzdolabı gerekmektedir.</t>
  </si>
  <si>
    <t>TSM yeni hizmet binasına taşınacaktır. Entegre sağlık tesisi olduğu için personel dinlenme odasına istenmişdir. Müdürlüğümüzce uygun görülmemiştir.</t>
  </si>
  <si>
    <t>ACİL MÜDAHALE SEDYESİ</t>
  </si>
  <si>
    <t>ACİL TEDAVİ ARABASI</t>
  </si>
  <si>
    <t>TSM yeni hizmet binasına taşınacaktır. yeni hizmet binasına taşınırken eski çekyatlar ekonomik ömrünü tamamladığı için  HEK' e ayırma işlemi yapılacaktır Entegre sağlık tesisi olduğu için 2 Adet personel dinlenme odasına 1 doktor dinlenme odasına ve  1 adet Hasta karşılama odasına istenmiştir.</t>
  </si>
  <si>
    <t>TSM yeni hizmet binasına taşınacaktır. Yeni hizmet binasında termosifon sayısı yetersiz olduğu için gereklidir.</t>
  </si>
  <si>
    <t>TSM yeni hizmet binasına taşınacaktır. Entegre sağlık tesisi olduğu için gereklidir.</t>
  </si>
  <si>
    <t>TABLET</t>
  </si>
  <si>
    <t>NARKOTİK DOLABI (KIRMIZI-YEŞİL)</t>
  </si>
  <si>
    <t>83973-K3725</t>
  </si>
  <si>
    <t xml:space="preserve">TSM' de tütün denetimi ve su analizi için istenmiştir. </t>
  </si>
  <si>
    <t xml:space="preserve">TSM' de tütün denetimi için istenmiştir. Mevcutunda su analizi için kullanılmaktadır. </t>
  </si>
  <si>
    <t>TSM' de bağlı sağlık evleri için gereklidir.</t>
  </si>
  <si>
    <t xml:space="preserve">84942-K3849 </t>
  </si>
  <si>
    <t>84133-K2499</t>
  </si>
  <si>
    <t xml:space="preserve">105426-K3748 </t>
  </si>
  <si>
    <t xml:space="preserve">105479-K3748 </t>
  </si>
  <si>
    <t>TARTI/BASKÜL</t>
  </si>
  <si>
    <t>TSM' de entegre sağlık tesisi için gereklidir.</t>
  </si>
  <si>
    <t>TSM' de entegre sağlık tesisi  için gereklidir.</t>
  </si>
  <si>
    <t>TSM' de entegre sağlık tesisinde soğuk zincir  için gereklidir.</t>
  </si>
  <si>
    <t>ATEŞ ÖLÇER</t>
  </si>
  <si>
    <t xml:space="preserve">TSM ye bağlı 3 adet entegre sağlık tesisi(Çaybaşı, ilküvez ve Yoğunoluk ) bulunmaktadır.  TSM başkanının odasında bulunan 2004 ve 2009 yılında temin edilen 2 adet yazıcı ekonomik ömrünü doldurmuş olup, tamir edilmesinin maliyet çok yüksek olduğundan HEK' e ayırma işlemi yapılacaktır. </t>
  </si>
  <si>
    <t xml:space="preserve">TSM ye bağlı 3 adet entegre sağlık tesisi(Çaybaşı, ilküvez ve Yoğunoluk ) bulunmakta olup, otoskop arızalı olduğu için  HEK' e ayırma işlemi yapılacaktır. </t>
  </si>
  <si>
    <t>TSM ye bağlı 3 adet entegre sağlık tesisi(Çaybaşı, ilküvez ve Yoğunoluk ) b bulunmakta olup, EKG Cihazı tamir maliyetleri yüksek olması sebebi  HEK' e ayırma işlemi yapılacaktır.</t>
  </si>
  <si>
    <t>TSM ye bağlı 3 adet entegre sağlık tesisi(Çaybaşı, ilküvez ve Yoğunoluk ) bulunmaktadır. Mevcut dolaplardan 5 adeti kullanılmayacak durumda olduğundan HEK' e ayırma işlemi yapılacaktır. Geri kalan 5 adeti mevcut dolaplar dolmuş olduğu için ihtiyaç vardır.</t>
  </si>
  <si>
    <t>TSM ye bağlı 3 adet entegre sağlık tesisi(Çaybaşı, ilküvez ve Yoğunoluk ) bulunmaktadır.  TSM başkanının odasında bulunan 2004 ve 2009 yılında temin edilen 2 adet yazıcı ekonomik ömrünü doldurmuş olup, tamir edilmesinin maliyet çok yüksek olduğundan HEK' e ayırma işlemi yapılacaktır. Bu sebeple yeni alınacak yazıcı TSM Başkanı odasına kurulacaktır.</t>
  </si>
  <si>
    <t>TSM ye bağlı 3 adet entegre sağlık tesisi(Çaybaşı, ilküvez ve Yoğunoluk ) bulunmaktadır. Ter iki entegreye 2 adet bilgisayar gereklidir. Ayrıca TSM de ücretsiz izinde olan 2 personelin 1' i işe başlamış bulunmakta olup, diğer personel yıl içerisinde işe başlayacaktır.</t>
  </si>
  <si>
    <t>2006-2013</t>
  </si>
  <si>
    <t>58439-K2604</t>
  </si>
  <si>
    <t>58479-K2901</t>
  </si>
  <si>
    <t>KORAN TOPLUM SAĞLIĞI MERKEZİ</t>
  </si>
  <si>
    <t>TSM' de tütün denetim birimi için istenmiştir. Mevcut tablet Su analizlerinde kullanılmaktadır.</t>
  </si>
  <si>
    <t>TSM' ye bağlı İlküvez Entegre Sağlık Tesisinde soğuk zincir  için gereklidir</t>
  </si>
  <si>
    <t>TSM yeni hizmet binasına taşınacaktır. Entegre sağlık tesisi olduğu için personel dinlenme odasına istenmiştir.</t>
  </si>
  <si>
    <t>Uzman</t>
  </si>
  <si>
    <t>Ömer TOK</t>
  </si>
  <si>
    <t>Telat ÇALIŞKAN</t>
  </si>
  <si>
    <t>67 km</t>
  </si>
  <si>
    <t>İSM' de bulunan Sağlıklı Hayat Merkezinde bulunan yangın söndürme tüpü sayısı yetersiz olduğu için gereklidir.</t>
  </si>
  <si>
    <t>ALTINORDU İLÇE SAĞLIK MÜDÜRLÜĞÜ SAĞLIKLI HAYAT MERKEZİ</t>
  </si>
  <si>
    <t>ALTINORDU İLÇE SAĞLIK MÜDÜRLÜĞÜ  SAĞLIKLI HAYAT MERKEZİ</t>
  </si>
  <si>
    <t>FATSA İLÇE SAĞLIK MÜDÜRLÜĞÜ  SAĞLIKLI HAYAT MERKEZİ</t>
  </si>
  <si>
    <t>İSM' de bulunan Sağlık Hayata Merkezi koridorUNda bekleyen hastalar için gereklidir.</t>
  </si>
  <si>
    <t>ÜNYE İLÇE SAĞLIK MÜDÜRLÜĞÜ SAĞLIKLI HAYAT MERKEZİ</t>
  </si>
  <si>
    <t>ÜNYE İLÇE SAĞLIK MÜDÜRLÜĞÜ TEKKİRAZ ENTEGRE SAĞLIK MERKEZİ (EIII)</t>
  </si>
  <si>
    <t>İSM'ye Tekkiraz entegre sağlık tesisi için gereklidir.</t>
  </si>
  <si>
    <t>Ünye İlçe Sağlık Müdürlüğünün eski hizmet binası tadilat yapılmaktadır. Söz konusu binada Sağlıklı Hayat Merkezi de açılması planlanmıştır. Sağlıklı Hayat Merkezinin açılabilmesi için gereklidir.</t>
  </si>
  <si>
    <t>ÜNYE İLÇE SAĞLIK MÜDÜRLÜĞÜ VEREM SAVAŞ DİSPANSERİ</t>
  </si>
  <si>
    <t xml:space="preserve">      Tarih:04/04/2023</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</si>
</sst>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4"/>
      <color theme="1"/>
      <name val="Times New Roman"/>
      <family val="1"/>
      <charset val="162"/>
    </font>
    <font>
      <sz val="22"/>
      <color theme="1"/>
      <name val="Times New Roman"/>
      <family val="1"/>
      <charset val="162"/>
    </font>
    <font>
      <sz val="24"/>
      <color theme="1"/>
      <name val="Times New Roman"/>
      <family val="1"/>
      <charset val="162"/>
    </font>
    <font>
      <b/>
      <sz val="28"/>
      <color theme="1"/>
      <name val="Times New Roman"/>
      <family val="1"/>
      <charset val="162"/>
    </font>
    <font>
      <b/>
      <sz val="26"/>
      <color theme="1"/>
      <name val="Times New Roman"/>
      <family val="1"/>
      <charset val="162"/>
    </font>
    <font>
      <sz val="26"/>
      <color theme="1"/>
      <name val="Times New Roman"/>
      <family val="1"/>
      <charset val="162"/>
    </font>
    <font>
      <b/>
      <sz val="36"/>
      <color theme="1"/>
      <name val="Times New Roman"/>
      <family val="1"/>
      <charset val="162"/>
    </font>
    <font>
      <b/>
      <sz val="36"/>
      <name val="Times New Roman"/>
      <family val="1"/>
      <charset val="162"/>
    </font>
    <font>
      <b/>
      <sz val="40"/>
      <color theme="1"/>
      <name val="Times New Roman"/>
      <family val="1"/>
      <charset val="162"/>
    </font>
    <font>
      <b/>
      <sz val="16"/>
      <color theme="1"/>
      <name val="Times New Roman"/>
      <family val="1"/>
      <charset val="162"/>
    </font>
    <font>
      <i/>
      <sz val="16"/>
      <color theme="1"/>
      <name val="Times New Roman"/>
      <family val="1"/>
      <charset val="162"/>
    </font>
    <font>
      <sz val="16"/>
      <color theme="1"/>
      <name val="Times New Roman"/>
      <family val="1"/>
      <charset val="162"/>
    </font>
    <font>
      <b/>
      <sz val="16"/>
      <color rgb="FFFF0000"/>
      <name val="Times New Roman"/>
      <family val="1"/>
      <charset val="162"/>
    </font>
    <font>
      <sz val="16"/>
      <name val="Times New Roman"/>
      <family val="1"/>
      <charset val="162"/>
    </font>
    <font>
      <sz val="16"/>
      <color rgb="FFFF0000"/>
      <name val="Times New Roman"/>
      <family val="1"/>
      <charset val="16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2"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1" fillId="0" borderId="0" xfId="0" applyFont="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2" fillId="0" borderId="0" xfId="0" applyFont="1" applyAlignment="1">
      <alignment horizontal="left"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4" fillId="0" borderId="0" xfId="0" applyFont="1" applyAlignment="1">
      <alignment horizontal="left" vertical="center" wrapText="1"/>
    </xf>
    <xf numFmtId="0" fontId="5" fillId="3" borderId="0" xfId="0" applyFont="1" applyFill="1" applyAlignment="1">
      <alignment horizontal="left"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12"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2" fillId="4" borderId="1" xfId="0" applyNumberFormat="1" applyFont="1" applyFill="1" applyBorder="1" applyAlignment="1">
      <alignment vertical="center" wrapText="1"/>
    </xf>
    <xf numFmtId="0" fontId="12" fillId="4" borderId="1"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6" xfId="0" applyFont="1" applyFill="1" applyBorder="1" applyAlignment="1">
      <alignment horizontal="center" vertical="center" wrapText="1"/>
    </xf>
    <xf numFmtId="4" fontId="12" fillId="4" borderId="1"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4" fontId="12" fillId="4" borderId="6"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0" fillId="0" borderId="7"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3" fontId="12" fillId="0" borderId="1" xfId="0" applyNumberFormat="1" applyFont="1" applyBorder="1" applyAlignment="1">
      <alignment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2" fillId="0" borderId="6" xfId="0" applyFont="1" applyBorder="1" applyAlignment="1">
      <alignment horizontal="left" vertical="center" wrapText="1"/>
    </xf>
    <xf numFmtId="4" fontId="12" fillId="0" borderId="6"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left" vertical="center" wrapText="1"/>
    </xf>
    <xf numFmtId="0" fontId="14" fillId="0" borderId="1" xfId="0" applyFont="1" applyBorder="1" applyAlignment="1">
      <alignment horizontal="left" vertical="center" wrapText="1"/>
    </xf>
    <xf numFmtId="0" fontId="12" fillId="4" borderId="7" xfId="0" applyFont="1" applyFill="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horizontal="center" vertical="center" wrapText="1"/>
    </xf>
    <xf numFmtId="0" fontId="14" fillId="4" borderId="7"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2" fillId="4" borderId="0" xfId="0" applyFont="1" applyFill="1" applyAlignment="1">
      <alignment horizontal="left" vertical="center" wrapText="1"/>
    </xf>
    <xf numFmtId="0" fontId="9" fillId="0" borderId="0" xfId="0" applyFont="1" applyAlignment="1">
      <alignment horizontal="center" vertical="center" wrapText="1"/>
    </xf>
    <xf numFmtId="0" fontId="8"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5" fillId="0" borderId="0" xfId="0" applyFont="1" applyAlignment="1">
      <alignment horizontal="left" vertical="center"/>
    </xf>
    <xf numFmtId="0" fontId="12" fillId="4" borderId="8" xfId="0" applyFont="1" applyFill="1" applyBorder="1" applyAlignment="1">
      <alignment horizontal="center" vertical="center" wrapText="1"/>
    </xf>
    <xf numFmtId="0" fontId="5" fillId="0" borderId="0" xfId="0" applyFont="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584198</xdr:colOff>
      <xdr:row>0</xdr:row>
      <xdr:rowOff>595312</xdr:rowOff>
    </xdr:from>
    <xdr:to>
      <xdr:col>1</xdr:col>
      <xdr:colOff>3546474</xdr:colOff>
      <xdr:row>2</xdr:row>
      <xdr:rowOff>95249</xdr:rowOff>
    </xdr:to>
    <xdr:pic>
      <xdr:nvPicPr>
        <xdr:cNvPr id="6" name="Resim 5">
          <a:extLst>
            <a:ext uri="{FF2B5EF4-FFF2-40B4-BE49-F238E27FC236}">
              <a16:creationId xmlns=""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84198" y="595312"/>
          <a:ext cx="3797301" cy="2706687"/>
        </a:xfrm>
        <a:prstGeom prst="rect">
          <a:avLst/>
        </a:prstGeom>
        <a:noFill/>
        <a:ln>
          <a:noFill/>
        </a:ln>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4"/>
  <sheetViews>
    <sheetView tabSelected="1" view="pageBreakPreview" topLeftCell="A140" zoomScale="50" zoomScaleNormal="40" zoomScaleSheetLayoutView="50" workbookViewId="0">
      <selection activeCell="I149" sqref="I149"/>
    </sheetView>
  </sheetViews>
  <sheetFormatPr defaultColWidth="9.140625" defaultRowHeight="18.75" x14ac:dyDescent="0.25"/>
  <cols>
    <col min="1" max="1" width="12.140625" style="4" customWidth="1"/>
    <col min="2" max="2" width="54" style="8" customWidth="1"/>
    <col min="3" max="3" width="14.85546875" style="4" customWidth="1"/>
    <col min="4" max="4" width="15.5703125" style="4" customWidth="1"/>
    <col min="5" max="5" width="60.5703125" style="4" customWidth="1"/>
    <col min="6" max="6" width="23" style="4" bestFit="1" customWidth="1"/>
    <col min="7" max="7" width="16.42578125" style="14" customWidth="1"/>
    <col min="8" max="8" width="20.42578125" style="4" customWidth="1"/>
    <col min="9" max="9" width="38.5703125" style="4" customWidth="1"/>
    <col min="10" max="10" width="29.7109375" style="4" customWidth="1"/>
    <col min="11" max="11" width="38.5703125" style="4" customWidth="1"/>
    <col min="12" max="12" width="22.5703125" style="4" customWidth="1"/>
    <col min="13" max="13" width="20.140625" style="4" customWidth="1"/>
    <col min="14" max="14" width="17.5703125" style="4" customWidth="1"/>
    <col min="15" max="15" width="66.7109375" style="4" customWidth="1"/>
    <col min="16" max="16384" width="9.140625" style="4"/>
  </cols>
  <sheetData>
    <row r="1" spans="1:16" ht="192" customHeight="1" x14ac:dyDescent="0.25">
      <c r="A1" s="51" t="s">
        <v>19</v>
      </c>
      <c r="B1" s="51"/>
      <c r="C1" s="51"/>
      <c r="D1" s="51"/>
      <c r="E1" s="51"/>
      <c r="F1" s="51"/>
      <c r="G1" s="51"/>
      <c r="H1" s="51"/>
      <c r="I1" s="51"/>
      <c r="J1" s="51"/>
      <c r="K1" s="51"/>
      <c r="L1" s="51"/>
      <c r="M1" s="51"/>
      <c r="N1" s="51"/>
      <c r="O1" s="51"/>
      <c r="P1" s="1"/>
    </row>
    <row r="2" spans="1:16" s="2" customFormat="1" ht="60.75" customHeight="1" x14ac:dyDescent="0.25">
      <c r="A2" s="52" t="s">
        <v>11</v>
      </c>
      <c r="B2" s="53"/>
      <c r="C2" s="53"/>
      <c r="D2" s="53"/>
      <c r="E2" s="53"/>
      <c r="F2" s="53"/>
      <c r="G2" s="53"/>
      <c r="H2" s="53"/>
      <c r="I2" s="53"/>
      <c r="J2" s="53"/>
      <c r="K2" s="53"/>
      <c r="L2" s="53"/>
      <c r="M2" s="53"/>
      <c r="N2" s="53"/>
      <c r="O2" s="53"/>
      <c r="P2" s="1"/>
    </row>
    <row r="3" spans="1:16" s="12" customFormat="1" ht="216" customHeight="1" x14ac:dyDescent="0.25">
      <c r="A3" s="9" t="s">
        <v>0</v>
      </c>
      <c r="B3" s="10" t="s">
        <v>18</v>
      </c>
      <c r="C3" s="9" t="s">
        <v>8</v>
      </c>
      <c r="D3" s="9" t="s">
        <v>4</v>
      </c>
      <c r="E3" s="11" t="s">
        <v>12</v>
      </c>
      <c r="F3" s="11" t="s">
        <v>17</v>
      </c>
      <c r="G3" s="9" t="s">
        <v>3</v>
      </c>
      <c r="H3" s="9" t="s">
        <v>1</v>
      </c>
      <c r="I3" s="9" t="s">
        <v>2</v>
      </c>
      <c r="J3" s="15" t="s">
        <v>9</v>
      </c>
      <c r="K3" s="15" t="s">
        <v>10</v>
      </c>
      <c r="L3" s="15" t="s">
        <v>6</v>
      </c>
      <c r="M3" s="15" t="s">
        <v>7</v>
      </c>
      <c r="N3" s="9" t="s">
        <v>20</v>
      </c>
      <c r="O3" s="9" t="s">
        <v>13</v>
      </c>
    </row>
    <row r="4" spans="1:16" s="12" customFormat="1" ht="190.5" customHeight="1" x14ac:dyDescent="0.25">
      <c r="A4" s="21">
        <v>1</v>
      </c>
      <c r="B4" s="20" t="s">
        <v>37</v>
      </c>
      <c r="C4" s="22">
        <v>97</v>
      </c>
      <c r="D4" s="23">
        <v>35000</v>
      </c>
      <c r="E4" s="24" t="s">
        <v>29</v>
      </c>
      <c r="F4" s="25">
        <v>83580</v>
      </c>
      <c r="G4" s="26">
        <v>5</v>
      </c>
      <c r="H4" s="27">
        <v>24086.16</v>
      </c>
      <c r="I4" s="27">
        <f>G4*H4</f>
        <v>120430.8</v>
      </c>
      <c r="J4" s="21">
        <v>8</v>
      </c>
      <c r="K4" s="21" t="s">
        <v>50</v>
      </c>
      <c r="L4" s="21">
        <v>3</v>
      </c>
      <c r="M4" s="21">
        <v>5</v>
      </c>
      <c r="N4" s="21"/>
      <c r="O4" s="20" t="s">
        <v>51</v>
      </c>
    </row>
    <row r="5" spans="1:16" s="12" customFormat="1" ht="105" customHeight="1" x14ac:dyDescent="0.25">
      <c r="A5" s="28">
        <v>2</v>
      </c>
      <c r="B5" s="20" t="s">
        <v>37</v>
      </c>
      <c r="C5" s="22">
        <v>97</v>
      </c>
      <c r="D5" s="23">
        <v>35000</v>
      </c>
      <c r="E5" s="24" t="s">
        <v>32</v>
      </c>
      <c r="F5" s="25" t="s">
        <v>71</v>
      </c>
      <c r="G5" s="26">
        <v>5</v>
      </c>
      <c r="H5" s="27">
        <v>5144.88</v>
      </c>
      <c r="I5" s="27">
        <f t="shared" ref="I5:I56" si="0">G5*H5</f>
        <v>25724.400000000001</v>
      </c>
      <c r="J5" s="21">
        <v>7</v>
      </c>
      <c r="K5" s="21" t="s">
        <v>52</v>
      </c>
      <c r="L5" s="21">
        <v>5</v>
      </c>
      <c r="M5" s="21">
        <v>2</v>
      </c>
      <c r="N5" s="21"/>
      <c r="O5" s="20" t="s">
        <v>143</v>
      </c>
    </row>
    <row r="6" spans="1:16" s="12" customFormat="1" ht="76.5" customHeight="1" x14ac:dyDescent="0.25">
      <c r="A6" s="28">
        <v>3</v>
      </c>
      <c r="B6" s="20" t="s">
        <v>37</v>
      </c>
      <c r="C6" s="22">
        <v>97</v>
      </c>
      <c r="D6" s="23">
        <v>35000</v>
      </c>
      <c r="E6" s="24" t="s">
        <v>53</v>
      </c>
      <c r="F6" s="24" t="s">
        <v>73</v>
      </c>
      <c r="G6" s="22">
        <v>4</v>
      </c>
      <c r="H6" s="27">
        <v>3226.69</v>
      </c>
      <c r="I6" s="27">
        <f t="shared" si="0"/>
        <v>12906.76</v>
      </c>
      <c r="J6" s="21">
        <v>20</v>
      </c>
      <c r="K6" s="21" t="s">
        <v>62</v>
      </c>
      <c r="L6" s="21">
        <v>16</v>
      </c>
      <c r="M6" s="21">
        <v>4</v>
      </c>
      <c r="N6" s="21"/>
      <c r="O6" s="20" t="s">
        <v>144</v>
      </c>
    </row>
    <row r="7" spans="1:16" s="12" customFormat="1" ht="84" customHeight="1" x14ac:dyDescent="0.25">
      <c r="A7" s="21">
        <v>4</v>
      </c>
      <c r="B7" s="20" t="s">
        <v>37</v>
      </c>
      <c r="C7" s="22">
        <v>97</v>
      </c>
      <c r="D7" s="23">
        <v>35000</v>
      </c>
      <c r="E7" s="24" t="s">
        <v>25</v>
      </c>
      <c r="F7" s="24" t="s">
        <v>75</v>
      </c>
      <c r="G7" s="22">
        <v>1</v>
      </c>
      <c r="H7" s="27">
        <v>2393.15</v>
      </c>
      <c r="I7" s="27">
        <f t="shared" si="0"/>
        <v>2393.15</v>
      </c>
      <c r="J7" s="21">
        <v>13</v>
      </c>
      <c r="K7" s="21" t="s">
        <v>63</v>
      </c>
      <c r="L7" s="21">
        <v>13</v>
      </c>
      <c r="M7" s="21">
        <v>13</v>
      </c>
      <c r="N7" s="21"/>
      <c r="O7" s="22" t="s">
        <v>145</v>
      </c>
    </row>
    <row r="8" spans="1:16" s="12" customFormat="1" ht="102.75" customHeight="1" x14ac:dyDescent="0.25">
      <c r="A8" s="28">
        <v>5</v>
      </c>
      <c r="B8" s="20" t="s">
        <v>37</v>
      </c>
      <c r="C8" s="22">
        <v>97</v>
      </c>
      <c r="D8" s="23">
        <v>35000</v>
      </c>
      <c r="E8" s="24" t="s">
        <v>36</v>
      </c>
      <c r="F8" s="24" t="s">
        <v>74</v>
      </c>
      <c r="G8" s="22">
        <v>1</v>
      </c>
      <c r="H8" s="27">
        <v>8053.74</v>
      </c>
      <c r="I8" s="27">
        <f t="shared" si="0"/>
        <v>8053.74</v>
      </c>
      <c r="J8" s="21">
        <v>2</v>
      </c>
      <c r="K8" s="21" t="s">
        <v>64</v>
      </c>
      <c r="L8" s="21">
        <v>2</v>
      </c>
      <c r="M8" s="21">
        <v>0</v>
      </c>
      <c r="N8" s="21"/>
      <c r="O8" s="22" t="s">
        <v>65</v>
      </c>
    </row>
    <row r="9" spans="1:16" s="12" customFormat="1" ht="45.75" customHeight="1" x14ac:dyDescent="0.25">
      <c r="A9" s="21">
        <v>6</v>
      </c>
      <c r="B9" s="20" t="s">
        <v>37</v>
      </c>
      <c r="C9" s="22">
        <v>97</v>
      </c>
      <c r="D9" s="23">
        <v>35000</v>
      </c>
      <c r="E9" s="24" t="s">
        <v>227</v>
      </c>
      <c r="F9" s="24" t="s">
        <v>229</v>
      </c>
      <c r="G9" s="22">
        <v>2</v>
      </c>
      <c r="H9" s="27">
        <v>11320.5</v>
      </c>
      <c r="I9" s="27">
        <f t="shared" si="0"/>
        <v>22641</v>
      </c>
      <c r="J9" s="21">
        <v>0</v>
      </c>
      <c r="K9" s="21" t="s">
        <v>66</v>
      </c>
      <c r="L9" s="21">
        <v>0</v>
      </c>
      <c r="M9" s="21">
        <v>0</v>
      </c>
      <c r="N9" s="21"/>
      <c r="O9" s="22" t="s">
        <v>230</v>
      </c>
    </row>
    <row r="10" spans="1:16" s="12" customFormat="1" ht="65.25" customHeight="1" x14ac:dyDescent="0.25">
      <c r="A10" s="39">
        <v>7</v>
      </c>
      <c r="B10" s="34" t="s">
        <v>42</v>
      </c>
      <c r="C10" s="35">
        <v>50</v>
      </c>
      <c r="D10" s="36">
        <v>8211</v>
      </c>
      <c r="E10" s="37" t="s">
        <v>210</v>
      </c>
      <c r="F10" s="37" t="s">
        <v>76</v>
      </c>
      <c r="G10" s="35">
        <v>1</v>
      </c>
      <c r="H10" s="38">
        <v>7384.48</v>
      </c>
      <c r="I10" s="38">
        <f t="shared" si="0"/>
        <v>7384.48</v>
      </c>
      <c r="J10" s="39">
        <v>0</v>
      </c>
      <c r="K10" s="39" t="s">
        <v>66</v>
      </c>
      <c r="L10" s="39">
        <v>0</v>
      </c>
      <c r="M10" s="39">
        <v>0</v>
      </c>
      <c r="N10" s="39"/>
      <c r="O10" s="35" t="s">
        <v>146</v>
      </c>
    </row>
    <row r="11" spans="1:16" s="12" customFormat="1" ht="44.25" customHeight="1" x14ac:dyDescent="0.25">
      <c r="A11" s="33">
        <v>8</v>
      </c>
      <c r="B11" s="34" t="s">
        <v>42</v>
      </c>
      <c r="C11" s="35">
        <v>50</v>
      </c>
      <c r="D11" s="36">
        <v>8211</v>
      </c>
      <c r="E11" s="37" t="s">
        <v>227</v>
      </c>
      <c r="F11" s="40" t="s">
        <v>229</v>
      </c>
      <c r="G11" s="35">
        <v>2</v>
      </c>
      <c r="H11" s="38">
        <v>11320.5</v>
      </c>
      <c r="I11" s="38">
        <f t="shared" si="0"/>
        <v>22641</v>
      </c>
      <c r="J11" s="39">
        <v>0</v>
      </c>
      <c r="K11" s="39" t="s">
        <v>66</v>
      </c>
      <c r="L11" s="39">
        <v>0</v>
      </c>
      <c r="M11" s="39">
        <v>0</v>
      </c>
      <c r="N11" s="39"/>
      <c r="O11" s="35" t="s">
        <v>230</v>
      </c>
    </row>
    <row r="12" spans="1:16" s="12" customFormat="1" ht="150.75" customHeight="1" x14ac:dyDescent="0.25">
      <c r="A12" s="28">
        <v>9</v>
      </c>
      <c r="B12" s="20" t="s">
        <v>38</v>
      </c>
      <c r="C12" s="22">
        <v>56</v>
      </c>
      <c r="D12" s="23">
        <v>13025</v>
      </c>
      <c r="E12" s="24" t="s">
        <v>29</v>
      </c>
      <c r="F12" s="25">
        <v>83580</v>
      </c>
      <c r="G12" s="22">
        <v>3</v>
      </c>
      <c r="H12" s="27">
        <v>24086.16</v>
      </c>
      <c r="I12" s="27">
        <f t="shared" si="0"/>
        <v>72258.48</v>
      </c>
      <c r="J12" s="21">
        <v>11</v>
      </c>
      <c r="K12" s="21" t="s">
        <v>67</v>
      </c>
      <c r="L12" s="21">
        <v>8</v>
      </c>
      <c r="M12" s="21">
        <v>3</v>
      </c>
      <c r="N12" s="21"/>
      <c r="O12" s="20" t="s">
        <v>68</v>
      </c>
    </row>
    <row r="13" spans="1:16" s="12" customFormat="1" ht="87.75" customHeight="1" x14ac:dyDescent="0.25">
      <c r="A13" s="21">
        <v>10</v>
      </c>
      <c r="B13" s="20" t="s">
        <v>38</v>
      </c>
      <c r="C13" s="22">
        <v>56</v>
      </c>
      <c r="D13" s="23">
        <v>13025</v>
      </c>
      <c r="E13" s="24" t="s">
        <v>32</v>
      </c>
      <c r="F13" s="25" t="s">
        <v>71</v>
      </c>
      <c r="G13" s="22">
        <v>3</v>
      </c>
      <c r="H13" s="27">
        <v>5144.88</v>
      </c>
      <c r="I13" s="27">
        <f t="shared" si="0"/>
        <v>15434.64</v>
      </c>
      <c r="J13" s="21">
        <v>11</v>
      </c>
      <c r="K13" s="21" t="s">
        <v>69</v>
      </c>
      <c r="L13" s="21">
        <v>8</v>
      </c>
      <c r="M13" s="21">
        <v>3</v>
      </c>
      <c r="N13" s="21"/>
      <c r="O13" s="20" t="s">
        <v>147</v>
      </c>
    </row>
    <row r="14" spans="1:16" s="12" customFormat="1" ht="49.5" customHeight="1" x14ac:dyDescent="0.25">
      <c r="A14" s="28">
        <v>11</v>
      </c>
      <c r="B14" s="20" t="s">
        <v>38</v>
      </c>
      <c r="C14" s="22">
        <v>56</v>
      </c>
      <c r="D14" s="23">
        <v>13025</v>
      </c>
      <c r="E14" s="24" t="s">
        <v>54</v>
      </c>
      <c r="F14" s="24" t="s">
        <v>77</v>
      </c>
      <c r="G14" s="22">
        <v>3</v>
      </c>
      <c r="H14" s="27">
        <v>2738.57</v>
      </c>
      <c r="I14" s="27">
        <f t="shared" si="0"/>
        <v>8215.7100000000009</v>
      </c>
      <c r="J14" s="21">
        <v>6</v>
      </c>
      <c r="K14" s="21">
        <v>2010</v>
      </c>
      <c r="L14" s="21">
        <v>4</v>
      </c>
      <c r="M14" s="21">
        <v>2</v>
      </c>
      <c r="N14" s="21"/>
      <c r="O14" s="59" t="s">
        <v>148</v>
      </c>
    </row>
    <row r="15" spans="1:16" s="12" customFormat="1" ht="49.5" customHeight="1" x14ac:dyDescent="0.25">
      <c r="A15" s="21">
        <v>12</v>
      </c>
      <c r="B15" s="20" t="s">
        <v>38</v>
      </c>
      <c r="C15" s="22">
        <v>56</v>
      </c>
      <c r="D15" s="23">
        <v>13025</v>
      </c>
      <c r="E15" s="24" t="s">
        <v>39</v>
      </c>
      <c r="F15" s="24" t="s">
        <v>78</v>
      </c>
      <c r="G15" s="22">
        <v>1</v>
      </c>
      <c r="H15" s="29">
        <v>3638.21</v>
      </c>
      <c r="I15" s="27">
        <f t="shared" si="0"/>
        <v>3638.21</v>
      </c>
      <c r="J15" s="21">
        <v>10</v>
      </c>
      <c r="K15" s="21" t="s">
        <v>70</v>
      </c>
      <c r="L15" s="21">
        <v>10</v>
      </c>
      <c r="M15" s="21">
        <v>4</v>
      </c>
      <c r="N15" s="21"/>
      <c r="O15" s="60"/>
    </row>
    <row r="16" spans="1:16" s="12" customFormat="1" ht="49.5" customHeight="1" x14ac:dyDescent="0.25">
      <c r="A16" s="21">
        <v>13</v>
      </c>
      <c r="B16" s="20" t="s">
        <v>38</v>
      </c>
      <c r="C16" s="22">
        <v>56</v>
      </c>
      <c r="D16" s="23">
        <v>13025</v>
      </c>
      <c r="E16" s="24" t="s">
        <v>227</v>
      </c>
      <c r="F16" s="25" t="s">
        <v>229</v>
      </c>
      <c r="G16" s="22">
        <v>1</v>
      </c>
      <c r="H16" s="29">
        <v>11320.5</v>
      </c>
      <c r="I16" s="27">
        <f t="shared" si="0"/>
        <v>11320.5</v>
      </c>
      <c r="J16" s="21">
        <v>0</v>
      </c>
      <c r="K16" s="21" t="s">
        <v>66</v>
      </c>
      <c r="L16" s="21">
        <v>0</v>
      </c>
      <c r="M16" s="21">
        <v>0</v>
      </c>
      <c r="N16" s="21"/>
      <c r="O16" s="31" t="s">
        <v>230</v>
      </c>
    </row>
    <row r="17" spans="1:15" s="12" customFormat="1" ht="64.5" customHeight="1" x14ac:dyDescent="0.25">
      <c r="A17" s="33">
        <v>14</v>
      </c>
      <c r="B17" s="34" t="s">
        <v>43</v>
      </c>
      <c r="C17" s="35">
        <v>109</v>
      </c>
      <c r="D17" s="36">
        <v>11889</v>
      </c>
      <c r="E17" s="37" t="s">
        <v>29</v>
      </c>
      <c r="F17" s="40">
        <v>83580</v>
      </c>
      <c r="G17" s="35">
        <v>4</v>
      </c>
      <c r="H17" s="38">
        <v>24086.16</v>
      </c>
      <c r="I17" s="38">
        <f t="shared" si="0"/>
        <v>96344.639999999999</v>
      </c>
      <c r="J17" s="39">
        <v>19</v>
      </c>
      <c r="K17" s="39" t="s">
        <v>67</v>
      </c>
      <c r="L17" s="39">
        <v>19</v>
      </c>
      <c r="M17" s="39">
        <v>0</v>
      </c>
      <c r="N17" s="39"/>
      <c r="O17" s="61" t="s">
        <v>247</v>
      </c>
    </row>
    <row r="18" spans="1:15" s="12" customFormat="1" ht="60" customHeight="1" x14ac:dyDescent="0.25">
      <c r="A18" s="33">
        <v>15</v>
      </c>
      <c r="B18" s="34" t="s">
        <v>43</v>
      </c>
      <c r="C18" s="35">
        <v>109</v>
      </c>
      <c r="D18" s="36">
        <v>11889</v>
      </c>
      <c r="E18" s="37" t="s">
        <v>32</v>
      </c>
      <c r="F18" s="40" t="s">
        <v>71</v>
      </c>
      <c r="G18" s="35">
        <v>4</v>
      </c>
      <c r="H18" s="38">
        <v>5144.88</v>
      </c>
      <c r="I18" s="38">
        <f t="shared" si="0"/>
        <v>20579.52</v>
      </c>
      <c r="J18" s="39">
        <v>18</v>
      </c>
      <c r="K18" s="39" t="s">
        <v>67</v>
      </c>
      <c r="L18" s="39">
        <v>18</v>
      </c>
      <c r="M18" s="39">
        <v>0</v>
      </c>
      <c r="N18" s="39"/>
      <c r="O18" s="62"/>
    </row>
    <row r="19" spans="1:15" s="12" customFormat="1" ht="128.25" customHeight="1" x14ac:dyDescent="0.25">
      <c r="A19" s="39">
        <v>16</v>
      </c>
      <c r="B19" s="34" t="s">
        <v>43</v>
      </c>
      <c r="C19" s="35">
        <v>109</v>
      </c>
      <c r="D19" s="36">
        <v>11889</v>
      </c>
      <c r="E19" s="37" t="s">
        <v>25</v>
      </c>
      <c r="F19" s="37" t="s">
        <v>75</v>
      </c>
      <c r="G19" s="35">
        <v>10</v>
      </c>
      <c r="H19" s="38">
        <v>2393.15</v>
      </c>
      <c r="I19" s="38">
        <f t="shared" si="0"/>
        <v>23931.5</v>
      </c>
      <c r="J19" s="39">
        <v>28</v>
      </c>
      <c r="K19" s="39" t="s">
        <v>70</v>
      </c>
      <c r="L19" s="39">
        <v>23</v>
      </c>
      <c r="M19" s="39">
        <v>5</v>
      </c>
      <c r="N19" s="39"/>
      <c r="O19" s="34" t="s">
        <v>245</v>
      </c>
    </row>
    <row r="20" spans="1:15" s="12" customFormat="1" ht="173.25" customHeight="1" x14ac:dyDescent="0.25">
      <c r="A20" s="33">
        <v>17</v>
      </c>
      <c r="B20" s="34" t="s">
        <v>43</v>
      </c>
      <c r="C20" s="35">
        <v>109</v>
      </c>
      <c r="D20" s="36">
        <v>11889</v>
      </c>
      <c r="E20" s="37" t="s">
        <v>36</v>
      </c>
      <c r="F20" s="37" t="s">
        <v>74</v>
      </c>
      <c r="G20" s="35">
        <v>1</v>
      </c>
      <c r="H20" s="38">
        <v>8053.74</v>
      </c>
      <c r="I20" s="38">
        <f t="shared" si="0"/>
        <v>8053.74</v>
      </c>
      <c r="J20" s="39">
        <v>4</v>
      </c>
      <c r="K20" s="39" t="s">
        <v>79</v>
      </c>
      <c r="L20" s="39">
        <v>3</v>
      </c>
      <c r="M20" s="39">
        <v>2</v>
      </c>
      <c r="N20" s="39"/>
      <c r="O20" s="34" t="s">
        <v>246</v>
      </c>
    </row>
    <row r="21" spans="1:15" s="12" customFormat="1" ht="52.5" customHeight="1" x14ac:dyDescent="0.25">
      <c r="A21" s="39">
        <v>18</v>
      </c>
      <c r="B21" s="34" t="s">
        <v>43</v>
      </c>
      <c r="C21" s="35">
        <v>109</v>
      </c>
      <c r="D21" s="36">
        <v>11889</v>
      </c>
      <c r="E21" s="37" t="s">
        <v>55</v>
      </c>
      <c r="F21" s="37"/>
      <c r="G21" s="35">
        <v>0</v>
      </c>
      <c r="H21" s="38">
        <v>0</v>
      </c>
      <c r="I21" s="38">
        <f t="shared" si="0"/>
        <v>0</v>
      </c>
      <c r="J21" s="39">
        <v>3</v>
      </c>
      <c r="K21" s="39">
        <v>2007</v>
      </c>
      <c r="L21" s="39">
        <v>3</v>
      </c>
      <c r="M21" s="39">
        <v>0</v>
      </c>
      <c r="N21" s="39"/>
      <c r="O21" s="34" t="s">
        <v>149</v>
      </c>
    </row>
    <row r="22" spans="1:15" s="12" customFormat="1" ht="85.5" customHeight="1" x14ac:dyDescent="0.25">
      <c r="A22" s="39">
        <v>19</v>
      </c>
      <c r="B22" s="34" t="s">
        <v>43</v>
      </c>
      <c r="C22" s="35">
        <v>109</v>
      </c>
      <c r="D22" s="36">
        <v>11889</v>
      </c>
      <c r="E22" s="37" t="s">
        <v>44</v>
      </c>
      <c r="F22" s="37" t="s">
        <v>183</v>
      </c>
      <c r="G22" s="35">
        <v>1</v>
      </c>
      <c r="H22" s="38">
        <v>38152.1</v>
      </c>
      <c r="I22" s="38">
        <f t="shared" si="0"/>
        <v>38152.1</v>
      </c>
      <c r="J22" s="39">
        <v>2</v>
      </c>
      <c r="K22" s="39" t="s">
        <v>80</v>
      </c>
      <c r="L22" s="39">
        <v>2</v>
      </c>
      <c r="M22" s="39">
        <v>1</v>
      </c>
      <c r="N22" s="39"/>
      <c r="O22" s="34" t="s">
        <v>244</v>
      </c>
    </row>
    <row r="23" spans="1:15" s="12" customFormat="1" ht="79.5" customHeight="1" x14ac:dyDescent="0.25">
      <c r="A23" s="33">
        <v>20</v>
      </c>
      <c r="B23" s="34" t="s">
        <v>43</v>
      </c>
      <c r="C23" s="35">
        <v>109</v>
      </c>
      <c r="D23" s="36">
        <v>11889</v>
      </c>
      <c r="E23" s="37" t="s">
        <v>48</v>
      </c>
      <c r="F23" s="35" t="s">
        <v>66</v>
      </c>
      <c r="G23" s="35">
        <v>1</v>
      </c>
      <c r="H23" s="38">
        <v>3000</v>
      </c>
      <c r="I23" s="38">
        <f t="shared" si="0"/>
        <v>3000</v>
      </c>
      <c r="J23" s="39">
        <v>4</v>
      </c>
      <c r="K23" s="39" t="s">
        <v>81</v>
      </c>
      <c r="L23" s="39">
        <v>3</v>
      </c>
      <c r="M23" s="39">
        <v>1</v>
      </c>
      <c r="N23" s="39"/>
      <c r="O23" s="34" t="s">
        <v>243</v>
      </c>
    </row>
    <row r="24" spans="1:15" s="12" customFormat="1" ht="88.5" customHeight="1" x14ac:dyDescent="0.25">
      <c r="A24" s="33">
        <v>21</v>
      </c>
      <c r="B24" s="34" t="s">
        <v>43</v>
      </c>
      <c r="C24" s="35">
        <v>109</v>
      </c>
      <c r="D24" s="36">
        <v>11889</v>
      </c>
      <c r="E24" s="37" t="s">
        <v>23</v>
      </c>
      <c r="F24" s="37">
        <v>93175</v>
      </c>
      <c r="G24" s="35">
        <v>1</v>
      </c>
      <c r="H24" s="38">
        <v>24640.15</v>
      </c>
      <c r="I24" s="38">
        <f t="shared" si="0"/>
        <v>24640.15</v>
      </c>
      <c r="J24" s="39">
        <v>1</v>
      </c>
      <c r="K24" s="39">
        <v>2014</v>
      </c>
      <c r="L24" s="39">
        <v>0</v>
      </c>
      <c r="M24" s="39">
        <v>1</v>
      </c>
      <c r="N24" s="39"/>
      <c r="O24" s="34" t="s">
        <v>151</v>
      </c>
    </row>
    <row r="25" spans="1:15" s="12" customFormat="1" ht="151.5" customHeight="1" x14ac:dyDescent="0.25">
      <c r="A25" s="39">
        <v>22</v>
      </c>
      <c r="B25" s="34" t="s">
        <v>43</v>
      </c>
      <c r="C25" s="35">
        <v>109</v>
      </c>
      <c r="D25" s="36">
        <v>11889</v>
      </c>
      <c r="E25" s="37" t="s">
        <v>34</v>
      </c>
      <c r="F25" s="37" t="s">
        <v>132</v>
      </c>
      <c r="G25" s="35">
        <v>1</v>
      </c>
      <c r="H25" s="38">
        <v>4961.75</v>
      </c>
      <c r="I25" s="38">
        <f t="shared" si="0"/>
        <v>4961.75</v>
      </c>
      <c r="J25" s="39">
        <v>4</v>
      </c>
      <c r="K25" s="39" t="s">
        <v>79</v>
      </c>
      <c r="L25" s="39">
        <v>3</v>
      </c>
      <c r="M25" s="39">
        <v>2</v>
      </c>
      <c r="N25" s="39"/>
      <c r="O25" s="34" t="s">
        <v>242</v>
      </c>
    </row>
    <row r="26" spans="1:15" s="12" customFormat="1" ht="48" customHeight="1" x14ac:dyDescent="0.25">
      <c r="A26" s="33">
        <v>23</v>
      </c>
      <c r="B26" s="34" t="s">
        <v>43</v>
      </c>
      <c r="C26" s="35">
        <v>109</v>
      </c>
      <c r="D26" s="36">
        <v>11889</v>
      </c>
      <c r="E26" s="37" t="s">
        <v>227</v>
      </c>
      <c r="F26" s="37" t="s">
        <v>229</v>
      </c>
      <c r="G26" s="35">
        <v>1</v>
      </c>
      <c r="H26" s="41">
        <v>11320.5</v>
      </c>
      <c r="I26" s="38">
        <f t="shared" si="0"/>
        <v>11320.5</v>
      </c>
      <c r="J26" s="39">
        <v>0</v>
      </c>
      <c r="K26" s="39" t="s">
        <v>66</v>
      </c>
      <c r="L26" s="39">
        <v>0</v>
      </c>
      <c r="M26" s="39">
        <v>0</v>
      </c>
      <c r="N26" s="39"/>
      <c r="O26" s="34" t="s">
        <v>230</v>
      </c>
    </row>
    <row r="27" spans="1:15" s="43" customFormat="1" ht="48" customHeight="1" x14ac:dyDescent="0.25">
      <c r="A27" s="39">
        <v>24</v>
      </c>
      <c r="B27" s="34" t="s">
        <v>43</v>
      </c>
      <c r="C27" s="35">
        <v>109</v>
      </c>
      <c r="D27" s="36">
        <v>11889</v>
      </c>
      <c r="E27" s="37" t="s">
        <v>204</v>
      </c>
      <c r="F27" s="37" t="s">
        <v>233</v>
      </c>
      <c r="G27" s="35">
        <v>1</v>
      </c>
      <c r="H27" s="41">
        <v>10773.4</v>
      </c>
      <c r="I27" s="38">
        <f t="shared" si="0"/>
        <v>10773.4</v>
      </c>
      <c r="J27" s="39">
        <v>3</v>
      </c>
      <c r="K27" s="39" t="s">
        <v>248</v>
      </c>
      <c r="L27" s="39">
        <v>2</v>
      </c>
      <c r="M27" s="39">
        <v>1</v>
      </c>
      <c r="N27" s="39"/>
      <c r="O27" s="34" t="s">
        <v>253</v>
      </c>
    </row>
    <row r="28" spans="1:15" s="12" customFormat="1" ht="81" x14ac:dyDescent="0.25">
      <c r="A28" s="21">
        <v>25</v>
      </c>
      <c r="B28" s="20" t="s">
        <v>45</v>
      </c>
      <c r="C28" s="22">
        <v>62</v>
      </c>
      <c r="D28" s="23">
        <v>25960</v>
      </c>
      <c r="E28" s="24" t="s">
        <v>25</v>
      </c>
      <c r="F28" s="24" t="s">
        <v>75</v>
      </c>
      <c r="G28" s="22">
        <v>2</v>
      </c>
      <c r="H28" s="27">
        <v>2393.15</v>
      </c>
      <c r="I28" s="27">
        <f t="shared" si="0"/>
        <v>4786.3</v>
      </c>
      <c r="J28" s="21">
        <v>14</v>
      </c>
      <c r="K28" s="21" t="s">
        <v>140</v>
      </c>
      <c r="L28" s="21">
        <v>13</v>
      </c>
      <c r="M28" s="21">
        <v>1</v>
      </c>
      <c r="N28" s="21"/>
      <c r="O28" s="20" t="s">
        <v>141</v>
      </c>
    </row>
    <row r="29" spans="1:15" s="12" customFormat="1" ht="49.5" customHeight="1" x14ac:dyDescent="0.25">
      <c r="A29" s="28">
        <v>26</v>
      </c>
      <c r="B29" s="20" t="s">
        <v>45</v>
      </c>
      <c r="C29" s="22">
        <v>62</v>
      </c>
      <c r="D29" s="23">
        <v>25960</v>
      </c>
      <c r="E29" s="24" t="s">
        <v>86</v>
      </c>
      <c r="F29" s="24"/>
      <c r="G29" s="22">
        <v>0</v>
      </c>
      <c r="H29" s="27"/>
      <c r="I29" s="27">
        <f t="shared" si="0"/>
        <v>0</v>
      </c>
      <c r="J29" s="21"/>
      <c r="K29" s="21"/>
      <c r="L29" s="21"/>
      <c r="M29" s="21"/>
      <c r="N29" s="21"/>
      <c r="O29" s="20" t="s">
        <v>150</v>
      </c>
    </row>
    <row r="30" spans="1:15" s="12" customFormat="1" ht="101.25" x14ac:dyDescent="0.25">
      <c r="A30" s="21">
        <v>27</v>
      </c>
      <c r="B30" s="20" t="s">
        <v>45</v>
      </c>
      <c r="C30" s="22">
        <v>62</v>
      </c>
      <c r="D30" s="23">
        <v>25960</v>
      </c>
      <c r="E30" s="24" t="s">
        <v>46</v>
      </c>
      <c r="F30" s="24" t="s">
        <v>84</v>
      </c>
      <c r="G30" s="22">
        <v>4</v>
      </c>
      <c r="H30" s="27">
        <v>2872.77</v>
      </c>
      <c r="I30" s="27">
        <f t="shared" si="0"/>
        <v>11491.08</v>
      </c>
      <c r="J30" s="21">
        <v>4</v>
      </c>
      <c r="K30" s="21">
        <v>2007</v>
      </c>
      <c r="L30" s="21">
        <v>4</v>
      </c>
      <c r="M30" s="21">
        <v>4</v>
      </c>
      <c r="N30" s="21"/>
      <c r="O30" s="20" t="s">
        <v>87</v>
      </c>
    </row>
    <row r="31" spans="1:15" s="12" customFormat="1" ht="67.5" customHeight="1" x14ac:dyDescent="0.25">
      <c r="A31" s="21">
        <v>28</v>
      </c>
      <c r="B31" s="20" t="s">
        <v>45</v>
      </c>
      <c r="C31" s="22">
        <v>62</v>
      </c>
      <c r="D31" s="23">
        <v>25960</v>
      </c>
      <c r="E31" s="24" t="s">
        <v>88</v>
      </c>
      <c r="F31" s="24" t="s">
        <v>89</v>
      </c>
      <c r="G31" s="22">
        <v>1</v>
      </c>
      <c r="H31" s="27">
        <v>2737.05</v>
      </c>
      <c r="I31" s="27">
        <f t="shared" si="0"/>
        <v>2737.05</v>
      </c>
      <c r="J31" s="21">
        <v>0</v>
      </c>
      <c r="K31" s="21" t="s">
        <v>66</v>
      </c>
      <c r="L31" s="21">
        <v>0</v>
      </c>
      <c r="M31" s="21">
        <v>0</v>
      </c>
      <c r="N31" s="21"/>
      <c r="O31" s="20" t="s">
        <v>90</v>
      </c>
    </row>
    <row r="32" spans="1:15" s="12" customFormat="1" ht="49.5" customHeight="1" x14ac:dyDescent="0.25">
      <c r="A32" s="28">
        <v>29</v>
      </c>
      <c r="B32" s="20" t="s">
        <v>45</v>
      </c>
      <c r="C32" s="22">
        <v>62</v>
      </c>
      <c r="D32" s="23">
        <v>25960</v>
      </c>
      <c r="E32" s="24" t="s">
        <v>227</v>
      </c>
      <c r="F32" s="25" t="s">
        <v>229</v>
      </c>
      <c r="G32" s="22">
        <v>1</v>
      </c>
      <c r="H32" s="27">
        <v>11320.5</v>
      </c>
      <c r="I32" s="27">
        <f t="shared" si="0"/>
        <v>11320.5</v>
      </c>
      <c r="J32" s="21">
        <v>1</v>
      </c>
      <c r="K32" s="21">
        <v>2019</v>
      </c>
      <c r="L32" s="21">
        <v>1</v>
      </c>
      <c r="M32" s="21">
        <v>0</v>
      </c>
      <c r="N32" s="32"/>
      <c r="O32" s="48" t="s">
        <v>231</v>
      </c>
    </row>
    <row r="33" spans="1:15" s="12" customFormat="1" ht="85.5" customHeight="1" x14ac:dyDescent="0.25">
      <c r="A33" s="39">
        <v>30</v>
      </c>
      <c r="B33" s="34" t="s">
        <v>27</v>
      </c>
      <c r="C33" s="35">
        <v>50</v>
      </c>
      <c r="D33" s="36">
        <v>12617</v>
      </c>
      <c r="E33" s="37" t="s">
        <v>23</v>
      </c>
      <c r="F33" s="37">
        <v>93175</v>
      </c>
      <c r="G33" s="35">
        <v>1</v>
      </c>
      <c r="H33" s="38">
        <v>24640.15</v>
      </c>
      <c r="I33" s="38">
        <f t="shared" si="0"/>
        <v>24640.15</v>
      </c>
      <c r="J33" s="39">
        <v>1</v>
      </c>
      <c r="K33" s="39">
        <v>2014</v>
      </c>
      <c r="L33" s="39">
        <v>0</v>
      </c>
      <c r="M33" s="39">
        <v>1</v>
      </c>
      <c r="N33" s="39"/>
      <c r="O33" s="34" t="s">
        <v>151</v>
      </c>
    </row>
    <row r="34" spans="1:15" s="12" customFormat="1" ht="66.75" customHeight="1" x14ac:dyDescent="0.25">
      <c r="A34" s="39">
        <v>31</v>
      </c>
      <c r="B34" s="34" t="s">
        <v>27</v>
      </c>
      <c r="C34" s="35">
        <v>50</v>
      </c>
      <c r="D34" s="36">
        <v>12617</v>
      </c>
      <c r="E34" s="37" t="s">
        <v>61</v>
      </c>
      <c r="F34" s="37" t="s">
        <v>72</v>
      </c>
      <c r="G34" s="35">
        <v>1</v>
      </c>
      <c r="H34" s="38">
        <v>4044.1</v>
      </c>
      <c r="I34" s="38">
        <f t="shared" si="0"/>
        <v>4044.1</v>
      </c>
      <c r="J34" s="39">
        <v>10</v>
      </c>
      <c r="K34" s="39"/>
      <c r="L34" s="39">
        <v>9</v>
      </c>
      <c r="M34" s="39">
        <v>1</v>
      </c>
      <c r="N34" s="39"/>
      <c r="O34" s="34" t="s">
        <v>120</v>
      </c>
    </row>
    <row r="35" spans="1:15" s="12" customFormat="1" ht="66.75" customHeight="1" x14ac:dyDescent="0.25">
      <c r="A35" s="33">
        <v>32</v>
      </c>
      <c r="B35" s="34" t="s">
        <v>27</v>
      </c>
      <c r="C35" s="35">
        <v>50</v>
      </c>
      <c r="D35" s="36">
        <v>12617</v>
      </c>
      <c r="E35" s="37" t="s">
        <v>24</v>
      </c>
      <c r="F35" s="35" t="s">
        <v>66</v>
      </c>
      <c r="G35" s="35">
        <v>3</v>
      </c>
      <c r="H35" s="38">
        <v>346.92</v>
      </c>
      <c r="I35" s="38">
        <f t="shared" si="0"/>
        <v>1040.76</v>
      </c>
      <c r="J35" s="39">
        <v>4</v>
      </c>
      <c r="K35" s="39" t="s">
        <v>91</v>
      </c>
      <c r="L35" s="39">
        <v>4</v>
      </c>
      <c r="M35" s="39">
        <v>0</v>
      </c>
      <c r="N35" s="39"/>
      <c r="O35" s="34" t="s">
        <v>118</v>
      </c>
    </row>
    <row r="36" spans="1:15" s="12" customFormat="1" ht="85.5" customHeight="1" x14ac:dyDescent="0.25">
      <c r="A36" s="39">
        <v>33</v>
      </c>
      <c r="B36" s="34" t="s">
        <v>27</v>
      </c>
      <c r="C36" s="35">
        <v>50</v>
      </c>
      <c r="D36" s="36">
        <v>12617</v>
      </c>
      <c r="E36" s="37" t="s">
        <v>25</v>
      </c>
      <c r="F36" s="37" t="s">
        <v>75</v>
      </c>
      <c r="G36" s="35">
        <v>4</v>
      </c>
      <c r="H36" s="38">
        <v>2393.15</v>
      </c>
      <c r="I36" s="38">
        <f t="shared" si="0"/>
        <v>9572.6</v>
      </c>
      <c r="J36" s="39">
        <v>4</v>
      </c>
      <c r="K36" s="39">
        <v>2015</v>
      </c>
      <c r="L36" s="39">
        <v>4</v>
      </c>
      <c r="M36" s="39">
        <v>0</v>
      </c>
      <c r="N36" s="39"/>
      <c r="O36" s="34" t="s">
        <v>177</v>
      </c>
    </row>
    <row r="37" spans="1:15" s="12" customFormat="1" ht="77.25" customHeight="1" x14ac:dyDescent="0.25">
      <c r="A37" s="39">
        <v>34</v>
      </c>
      <c r="B37" s="34" t="s">
        <v>27</v>
      </c>
      <c r="C37" s="35">
        <v>50</v>
      </c>
      <c r="D37" s="36">
        <v>12617</v>
      </c>
      <c r="E37" s="37" t="s">
        <v>26</v>
      </c>
      <c r="F37" s="37" t="s">
        <v>92</v>
      </c>
      <c r="G37" s="35">
        <v>3</v>
      </c>
      <c r="H37" s="38">
        <v>1532.04</v>
      </c>
      <c r="I37" s="38">
        <f t="shared" si="0"/>
        <v>4596.12</v>
      </c>
      <c r="J37" s="39">
        <v>1</v>
      </c>
      <c r="K37" s="39">
        <v>2013</v>
      </c>
      <c r="L37" s="39">
        <v>1</v>
      </c>
      <c r="M37" s="39">
        <v>0</v>
      </c>
      <c r="N37" s="39"/>
      <c r="O37" s="34" t="s">
        <v>93</v>
      </c>
    </row>
    <row r="38" spans="1:15" s="12" customFormat="1" ht="127.5" customHeight="1" x14ac:dyDescent="0.25">
      <c r="A38" s="33">
        <v>35</v>
      </c>
      <c r="B38" s="34" t="s">
        <v>27</v>
      </c>
      <c r="C38" s="35">
        <v>50</v>
      </c>
      <c r="D38" s="36">
        <v>12617</v>
      </c>
      <c r="E38" s="37" t="s">
        <v>29</v>
      </c>
      <c r="F38" s="40">
        <v>83580</v>
      </c>
      <c r="G38" s="35">
        <v>2</v>
      </c>
      <c r="H38" s="38">
        <v>24086.16</v>
      </c>
      <c r="I38" s="38">
        <f t="shared" si="0"/>
        <v>48172.32</v>
      </c>
      <c r="J38" s="39">
        <v>8</v>
      </c>
      <c r="K38" s="39" t="s">
        <v>69</v>
      </c>
      <c r="L38" s="39">
        <v>6</v>
      </c>
      <c r="M38" s="39">
        <v>2</v>
      </c>
      <c r="N38" s="39"/>
      <c r="O38" s="34" t="s">
        <v>94</v>
      </c>
    </row>
    <row r="39" spans="1:15" s="12" customFormat="1" ht="87" customHeight="1" x14ac:dyDescent="0.25">
      <c r="A39" s="39">
        <v>36</v>
      </c>
      <c r="B39" s="34" t="s">
        <v>27</v>
      </c>
      <c r="C39" s="35">
        <v>50</v>
      </c>
      <c r="D39" s="36">
        <v>12617</v>
      </c>
      <c r="E39" s="37" t="s">
        <v>32</v>
      </c>
      <c r="F39" s="40" t="s">
        <v>71</v>
      </c>
      <c r="G39" s="35">
        <v>2</v>
      </c>
      <c r="H39" s="38">
        <v>5144.88</v>
      </c>
      <c r="I39" s="38">
        <f t="shared" si="0"/>
        <v>10289.76</v>
      </c>
      <c r="J39" s="39">
        <v>7</v>
      </c>
      <c r="K39" s="39" t="s">
        <v>95</v>
      </c>
      <c r="L39" s="39">
        <v>7</v>
      </c>
      <c r="M39" s="39">
        <v>2</v>
      </c>
      <c r="N39" s="39"/>
      <c r="O39" s="34" t="s">
        <v>96</v>
      </c>
    </row>
    <row r="40" spans="1:15" s="12" customFormat="1" ht="94.5" customHeight="1" x14ac:dyDescent="0.25">
      <c r="A40" s="39">
        <v>37</v>
      </c>
      <c r="B40" s="34" t="s">
        <v>27</v>
      </c>
      <c r="C40" s="35">
        <v>50</v>
      </c>
      <c r="D40" s="36">
        <v>12617</v>
      </c>
      <c r="E40" s="37" t="s">
        <v>56</v>
      </c>
      <c r="F40" s="37" t="s">
        <v>97</v>
      </c>
      <c r="G40" s="35">
        <v>5</v>
      </c>
      <c r="H40" s="38">
        <v>1316.38</v>
      </c>
      <c r="I40" s="38">
        <f t="shared" si="0"/>
        <v>6581.9000000000005</v>
      </c>
      <c r="J40" s="39">
        <v>20</v>
      </c>
      <c r="K40" s="39">
        <v>2015</v>
      </c>
      <c r="L40" s="39">
        <v>20</v>
      </c>
      <c r="M40" s="39">
        <v>0</v>
      </c>
      <c r="N40" s="39"/>
      <c r="O40" s="34" t="s">
        <v>98</v>
      </c>
    </row>
    <row r="41" spans="1:15" s="12" customFormat="1" ht="87" customHeight="1" x14ac:dyDescent="0.25">
      <c r="A41" s="33">
        <v>38</v>
      </c>
      <c r="B41" s="34" t="s">
        <v>27</v>
      </c>
      <c r="C41" s="35">
        <v>50</v>
      </c>
      <c r="D41" s="36">
        <v>12617</v>
      </c>
      <c r="E41" s="37" t="s">
        <v>55</v>
      </c>
      <c r="F41" s="37" t="s">
        <v>152</v>
      </c>
      <c r="G41" s="35">
        <v>1</v>
      </c>
      <c r="H41" s="38">
        <v>21164.41</v>
      </c>
      <c r="I41" s="38">
        <f t="shared" si="0"/>
        <v>21164.41</v>
      </c>
      <c r="J41" s="39">
        <v>1</v>
      </c>
      <c r="K41" s="39">
        <v>2005</v>
      </c>
      <c r="L41" s="39">
        <v>0</v>
      </c>
      <c r="M41" s="39">
        <v>1</v>
      </c>
      <c r="N41" s="39"/>
      <c r="O41" s="34" t="s">
        <v>101</v>
      </c>
    </row>
    <row r="42" spans="1:15" s="12" customFormat="1" ht="66" customHeight="1" x14ac:dyDescent="0.25">
      <c r="A42" s="39">
        <v>39</v>
      </c>
      <c r="B42" s="34" t="s">
        <v>27</v>
      </c>
      <c r="C42" s="35">
        <v>50</v>
      </c>
      <c r="D42" s="36">
        <v>12617</v>
      </c>
      <c r="E42" s="37" t="s">
        <v>227</v>
      </c>
      <c r="F42" s="40" t="s">
        <v>229</v>
      </c>
      <c r="G42" s="35">
        <v>1</v>
      </c>
      <c r="H42" s="38">
        <v>11320.5</v>
      </c>
      <c r="I42" s="38">
        <f t="shared" si="0"/>
        <v>11320.5</v>
      </c>
      <c r="J42" s="39">
        <v>0</v>
      </c>
      <c r="K42" s="39" t="s">
        <v>66</v>
      </c>
      <c r="L42" s="39">
        <v>0</v>
      </c>
      <c r="M42" s="39">
        <v>0</v>
      </c>
      <c r="N42" s="42"/>
      <c r="O42" s="47" t="s">
        <v>230</v>
      </c>
    </row>
    <row r="43" spans="1:15" s="12" customFormat="1" ht="90" customHeight="1" x14ac:dyDescent="0.25">
      <c r="A43" s="21">
        <v>40</v>
      </c>
      <c r="B43" s="20" t="s">
        <v>28</v>
      </c>
      <c r="C43" s="22">
        <v>85</v>
      </c>
      <c r="D43" s="23">
        <v>13276</v>
      </c>
      <c r="E43" s="24" t="s">
        <v>57</v>
      </c>
      <c r="F43" s="22" t="s">
        <v>66</v>
      </c>
      <c r="G43" s="22">
        <v>1</v>
      </c>
      <c r="H43" s="27">
        <v>4350</v>
      </c>
      <c r="I43" s="27">
        <f t="shared" si="0"/>
        <v>4350</v>
      </c>
      <c r="J43" s="21">
        <v>3</v>
      </c>
      <c r="K43" s="21" t="s">
        <v>99</v>
      </c>
      <c r="L43" s="21">
        <v>2</v>
      </c>
      <c r="M43" s="21">
        <v>1</v>
      </c>
      <c r="N43" s="21"/>
      <c r="O43" s="20" t="s">
        <v>100</v>
      </c>
    </row>
    <row r="44" spans="1:15" s="12" customFormat="1" ht="43.5" customHeight="1" x14ac:dyDescent="0.25">
      <c r="A44" s="28">
        <v>41</v>
      </c>
      <c r="B44" s="20" t="s">
        <v>28</v>
      </c>
      <c r="C44" s="22">
        <v>85</v>
      </c>
      <c r="D44" s="23">
        <v>13276</v>
      </c>
      <c r="E44" s="24" t="s">
        <v>210</v>
      </c>
      <c r="F44" s="22" t="s">
        <v>76</v>
      </c>
      <c r="G44" s="22">
        <v>3</v>
      </c>
      <c r="H44" s="27">
        <v>7384.48</v>
      </c>
      <c r="I44" s="27">
        <f t="shared" si="0"/>
        <v>22153.439999999999</v>
      </c>
      <c r="J44" s="21">
        <v>0</v>
      </c>
      <c r="K44" s="21" t="s">
        <v>66</v>
      </c>
      <c r="L44" s="21" t="s">
        <v>66</v>
      </c>
      <c r="M44" s="21" t="s">
        <v>66</v>
      </c>
      <c r="N44" s="32"/>
      <c r="O44" s="59" t="s">
        <v>209</v>
      </c>
    </row>
    <row r="45" spans="1:15" s="12" customFormat="1" ht="43.5" customHeight="1" x14ac:dyDescent="0.25">
      <c r="A45" s="21">
        <v>42</v>
      </c>
      <c r="B45" s="20" t="s">
        <v>28</v>
      </c>
      <c r="C45" s="22">
        <v>85</v>
      </c>
      <c r="D45" s="23">
        <v>13276</v>
      </c>
      <c r="E45" s="24" t="s">
        <v>33</v>
      </c>
      <c r="F45" s="22" t="s">
        <v>127</v>
      </c>
      <c r="G45" s="22">
        <v>1</v>
      </c>
      <c r="H45" s="27">
        <v>6772.13</v>
      </c>
      <c r="I45" s="27">
        <f t="shared" si="0"/>
        <v>6772.13</v>
      </c>
      <c r="J45" s="21">
        <v>0</v>
      </c>
      <c r="K45" s="21" t="s">
        <v>66</v>
      </c>
      <c r="L45" s="21" t="s">
        <v>66</v>
      </c>
      <c r="M45" s="21" t="s">
        <v>66</v>
      </c>
      <c r="N45" s="32"/>
      <c r="O45" s="60"/>
    </row>
    <row r="46" spans="1:15" s="12" customFormat="1" ht="55.5" customHeight="1" x14ac:dyDescent="0.25">
      <c r="A46" s="21">
        <v>43</v>
      </c>
      <c r="B46" s="20" t="s">
        <v>28</v>
      </c>
      <c r="C46" s="22">
        <v>85</v>
      </c>
      <c r="D46" s="23">
        <v>13276</v>
      </c>
      <c r="E46" s="24" t="s">
        <v>227</v>
      </c>
      <c r="F46" s="25" t="s">
        <v>229</v>
      </c>
      <c r="G46" s="22">
        <v>1</v>
      </c>
      <c r="H46" s="27">
        <v>11320.5</v>
      </c>
      <c r="I46" s="27">
        <f t="shared" si="0"/>
        <v>11320.5</v>
      </c>
      <c r="J46" s="21">
        <v>1</v>
      </c>
      <c r="K46" s="21">
        <v>2019</v>
      </c>
      <c r="L46" s="21">
        <v>1</v>
      </c>
      <c r="M46" s="21">
        <v>0</v>
      </c>
      <c r="N46" s="32"/>
      <c r="O46" s="45" t="s">
        <v>231</v>
      </c>
    </row>
    <row r="47" spans="1:15" s="12" customFormat="1" ht="43.5" customHeight="1" x14ac:dyDescent="0.25">
      <c r="A47" s="33">
        <v>44</v>
      </c>
      <c r="B47" s="34" t="s">
        <v>40</v>
      </c>
      <c r="C47" s="35">
        <v>22</v>
      </c>
      <c r="D47" s="36">
        <v>7055</v>
      </c>
      <c r="E47" s="37" t="s">
        <v>54</v>
      </c>
      <c r="F47" s="37" t="s">
        <v>77</v>
      </c>
      <c r="G47" s="35">
        <v>1</v>
      </c>
      <c r="H47" s="38">
        <v>2738.57</v>
      </c>
      <c r="I47" s="38">
        <f t="shared" si="0"/>
        <v>2738.57</v>
      </c>
      <c r="J47" s="39">
        <v>12</v>
      </c>
      <c r="K47" s="39" t="s">
        <v>102</v>
      </c>
      <c r="L47" s="39">
        <v>12</v>
      </c>
      <c r="M47" s="39">
        <v>0</v>
      </c>
      <c r="N47" s="39"/>
      <c r="O47" s="61" t="s">
        <v>104</v>
      </c>
    </row>
    <row r="48" spans="1:15" s="12" customFormat="1" ht="43.5" customHeight="1" x14ac:dyDescent="0.25">
      <c r="A48" s="39">
        <v>45</v>
      </c>
      <c r="B48" s="34" t="s">
        <v>40</v>
      </c>
      <c r="C48" s="35">
        <v>22</v>
      </c>
      <c r="D48" s="36">
        <v>7055</v>
      </c>
      <c r="E48" s="37" t="s">
        <v>53</v>
      </c>
      <c r="F48" s="37" t="s">
        <v>73</v>
      </c>
      <c r="G48" s="35">
        <v>1</v>
      </c>
      <c r="H48" s="38">
        <v>3226.69</v>
      </c>
      <c r="I48" s="38">
        <f t="shared" si="0"/>
        <v>3226.69</v>
      </c>
      <c r="J48" s="39">
        <v>23</v>
      </c>
      <c r="K48" s="39" t="s">
        <v>103</v>
      </c>
      <c r="L48" s="39">
        <v>20</v>
      </c>
      <c r="M48" s="39">
        <v>3</v>
      </c>
      <c r="N48" s="39"/>
      <c r="O48" s="63"/>
    </row>
    <row r="49" spans="1:15" s="12" customFormat="1" ht="43.5" customHeight="1" x14ac:dyDescent="0.25">
      <c r="A49" s="39">
        <v>46</v>
      </c>
      <c r="B49" s="34" t="s">
        <v>40</v>
      </c>
      <c r="C49" s="35">
        <v>22</v>
      </c>
      <c r="D49" s="36">
        <v>7055</v>
      </c>
      <c r="E49" s="37" t="s">
        <v>29</v>
      </c>
      <c r="F49" s="40">
        <v>83580</v>
      </c>
      <c r="G49" s="35">
        <v>1</v>
      </c>
      <c r="H49" s="38">
        <v>24086.16</v>
      </c>
      <c r="I49" s="38">
        <f t="shared" si="0"/>
        <v>24086.16</v>
      </c>
      <c r="J49" s="39">
        <v>12</v>
      </c>
      <c r="K49" s="39" t="s">
        <v>106</v>
      </c>
      <c r="L49" s="39">
        <v>12</v>
      </c>
      <c r="M49" s="39">
        <v>0</v>
      </c>
      <c r="N49" s="39"/>
      <c r="O49" s="63"/>
    </row>
    <row r="50" spans="1:15" s="12" customFormat="1" ht="43.5" customHeight="1" x14ac:dyDescent="0.25">
      <c r="A50" s="33">
        <v>47</v>
      </c>
      <c r="B50" s="34" t="s">
        <v>40</v>
      </c>
      <c r="C50" s="35">
        <v>22</v>
      </c>
      <c r="D50" s="36">
        <v>7055</v>
      </c>
      <c r="E50" s="37" t="s">
        <v>32</v>
      </c>
      <c r="F50" s="40" t="s">
        <v>71</v>
      </c>
      <c r="G50" s="35">
        <v>1</v>
      </c>
      <c r="H50" s="38">
        <v>5144.88</v>
      </c>
      <c r="I50" s="38">
        <f t="shared" si="0"/>
        <v>5144.88</v>
      </c>
      <c r="J50" s="39">
        <v>10</v>
      </c>
      <c r="K50" s="39" t="s">
        <v>106</v>
      </c>
      <c r="L50" s="39">
        <v>10</v>
      </c>
      <c r="M50" s="39">
        <v>0</v>
      </c>
      <c r="N50" s="39"/>
      <c r="O50" s="62"/>
    </row>
    <row r="51" spans="1:15" s="12" customFormat="1" ht="79.5" customHeight="1" x14ac:dyDescent="0.25">
      <c r="A51" s="39">
        <v>48</v>
      </c>
      <c r="B51" s="34" t="s">
        <v>40</v>
      </c>
      <c r="C51" s="35">
        <v>22</v>
      </c>
      <c r="D51" s="36">
        <v>7055</v>
      </c>
      <c r="E51" s="37" t="s">
        <v>88</v>
      </c>
      <c r="F51" s="37" t="s">
        <v>89</v>
      </c>
      <c r="G51" s="35">
        <v>1</v>
      </c>
      <c r="H51" s="38">
        <v>2737.05</v>
      </c>
      <c r="I51" s="38">
        <f t="shared" si="0"/>
        <v>2737.05</v>
      </c>
      <c r="J51" s="39">
        <v>3</v>
      </c>
      <c r="K51" s="39">
        <v>2011</v>
      </c>
      <c r="L51" s="39">
        <v>3</v>
      </c>
      <c r="M51" s="39">
        <v>0</v>
      </c>
      <c r="N51" s="39"/>
      <c r="O51" s="64" t="s">
        <v>107</v>
      </c>
    </row>
    <row r="52" spans="1:15" s="12" customFormat="1" ht="79.5" customHeight="1" x14ac:dyDescent="0.25">
      <c r="A52" s="39">
        <v>49</v>
      </c>
      <c r="B52" s="34" t="s">
        <v>40</v>
      </c>
      <c r="C52" s="35">
        <v>22</v>
      </c>
      <c r="D52" s="36">
        <v>7055</v>
      </c>
      <c r="E52" s="37" t="s">
        <v>211</v>
      </c>
      <c r="F52" s="37" t="s">
        <v>76</v>
      </c>
      <c r="G52" s="35">
        <v>1</v>
      </c>
      <c r="H52" s="38">
        <v>6540.15</v>
      </c>
      <c r="I52" s="38">
        <f t="shared" si="0"/>
        <v>6540.15</v>
      </c>
      <c r="J52" s="39">
        <v>3</v>
      </c>
      <c r="K52" s="39" t="s">
        <v>105</v>
      </c>
      <c r="L52" s="39">
        <v>3</v>
      </c>
      <c r="M52" s="39">
        <v>0</v>
      </c>
      <c r="N52" s="39"/>
      <c r="O52" s="65"/>
    </row>
    <row r="53" spans="1:15" s="12" customFormat="1" ht="67.5" customHeight="1" x14ac:dyDescent="0.25">
      <c r="A53" s="33">
        <v>50</v>
      </c>
      <c r="B53" s="34" t="s">
        <v>40</v>
      </c>
      <c r="C53" s="35">
        <v>22</v>
      </c>
      <c r="D53" s="36">
        <v>7055</v>
      </c>
      <c r="E53" s="37" t="s">
        <v>25</v>
      </c>
      <c r="F53" s="37" t="s">
        <v>75</v>
      </c>
      <c r="G53" s="35">
        <v>2</v>
      </c>
      <c r="H53" s="38">
        <v>2393.15</v>
      </c>
      <c r="I53" s="38">
        <f t="shared" si="0"/>
        <v>4786.3</v>
      </c>
      <c r="J53" s="39">
        <v>9</v>
      </c>
      <c r="K53" s="39" t="s">
        <v>63</v>
      </c>
      <c r="L53" s="39">
        <v>9</v>
      </c>
      <c r="M53" s="39">
        <v>0</v>
      </c>
      <c r="N53" s="39"/>
      <c r="O53" s="34" t="s">
        <v>108</v>
      </c>
    </row>
    <row r="54" spans="1:15" s="12" customFormat="1" ht="54" customHeight="1" x14ac:dyDescent="0.25">
      <c r="A54" s="39">
        <v>51</v>
      </c>
      <c r="B54" s="34" t="s">
        <v>40</v>
      </c>
      <c r="C54" s="35">
        <v>22</v>
      </c>
      <c r="D54" s="36">
        <v>7055</v>
      </c>
      <c r="E54" s="37" t="s">
        <v>227</v>
      </c>
      <c r="F54" s="37" t="s">
        <v>229</v>
      </c>
      <c r="G54" s="35">
        <v>1</v>
      </c>
      <c r="H54" s="38">
        <v>11320.5</v>
      </c>
      <c r="I54" s="38">
        <f t="shared" si="0"/>
        <v>11320.5</v>
      </c>
      <c r="J54" s="39">
        <v>1</v>
      </c>
      <c r="K54" s="39">
        <v>2019</v>
      </c>
      <c r="L54" s="39">
        <v>1</v>
      </c>
      <c r="M54" s="39">
        <v>0</v>
      </c>
      <c r="N54" s="39"/>
      <c r="O54" s="34" t="s">
        <v>231</v>
      </c>
    </row>
    <row r="55" spans="1:15" s="12" customFormat="1" ht="39" customHeight="1" x14ac:dyDescent="0.25">
      <c r="A55" s="39">
        <v>52</v>
      </c>
      <c r="B55" s="34" t="s">
        <v>40</v>
      </c>
      <c r="C55" s="35">
        <v>22</v>
      </c>
      <c r="D55" s="36">
        <v>7055</v>
      </c>
      <c r="E55" s="37" t="s">
        <v>47</v>
      </c>
      <c r="F55" s="37"/>
      <c r="G55" s="35">
        <v>1</v>
      </c>
      <c r="H55" s="38">
        <v>1950</v>
      </c>
      <c r="I55" s="38">
        <f t="shared" si="0"/>
        <v>1950</v>
      </c>
      <c r="J55" s="39">
        <v>1</v>
      </c>
      <c r="K55" s="39">
        <v>2019</v>
      </c>
      <c r="L55" s="39">
        <v>1</v>
      </c>
      <c r="M55" s="39">
        <v>0</v>
      </c>
      <c r="N55" s="39"/>
      <c r="O55" s="34" t="s">
        <v>239</v>
      </c>
    </row>
    <row r="56" spans="1:15" s="12" customFormat="1" ht="54" customHeight="1" x14ac:dyDescent="0.25">
      <c r="A56" s="33">
        <v>53</v>
      </c>
      <c r="B56" s="34" t="s">
        <v>40</v>
      </c>
      <c r="C56" s="35">
        <v>22</v>
      </c>
      <c r="D56" s="36">
        <v>7055</v>
      </c>
      <c r="E56" s="37" t="s">
        <v>204</v>
      </c>
      <c r="F56" s="37" t="s">
        <v>233</v>
      </c>
      <c r="G56" s="35">
        <v>1</v>
      </c>
      <c r="H56" s="38">
        <v>10773.4</v>
      </c>
      <c r="I56" s="38">
        <f t="shared" si="0"/>
        <v>10773.4</v>
      </c>
      <c r="J56" s="39">
        <v>0</v>
      </c>
      <c r="K56" s="39" t="s">
        <v>66</v>
      </c>
      <c r="L56" s="39">
        <v>0</v>
      </c>
      <c r="M56" s="39">
        <v>0</v>
      </c>
      <c r="N56" s="39"/>
      <c r="O56" s="34" t="s">
        <v>240</v>
      </c>
    </row>
    <row r="57" spans="1:15" s="12" customFormat="1" ht="43.5" customHeight="1" x14ac:dyDescent="0.25">
      <c r="A57" s="39">
        <v>54</v>
      </c>
      <c r="B57" s="34" t="s">
        <v>40</v>
      </c>
      <c r="C57" s="35">
        <v>22</v>
      </c>
      <c r="D57" s="36">
        <v>7055</v>
      </c>
      <c r="E57" s="37" t="s">
        <v>237</v>
      </c>
      <c r="F57" s="37" t="s">
        <v>66</v>
      </c>
      <c r="G57" s="35">
        <v>1</v>
      </c>
      <c r="H57" s="38">
        <v>359</v>
      </c>
      <c r="I57" s="38">
        <f t="shared" ref="I57:I98" si="1">G57*H57</f>
        <v>359</v>
      </c>
      <c r="J57" s="39">
        <v>0</v>
      </c>
      <c r="K57" s="39" t="s">
        <v>66</v>
      </c>
      <c r="L57" s="39">
        <v>0</v>
      </c>
      <c r="M57" s="39">
        <v>0</v>
      </c>
      <c r="N57" s="39"/>
      <c r="O57" s="61" t="s">
        <v>239</v>
      </c>
    </row>
    <row r="58" spans="1:15" s="12" customFormat="1" ht="43.5" customHeight="1" x14ac:dyDescent="0.25">
      <c r="A58" s="39">
        <v>55</v>
      </c>
      <c r="B58" s="34" t="s">
        <v>40</v>
      </c>
      <c r="C58" s="35">
        <v>22</v>
      </c>
      <c r="D58" s="36">
        <v>7055</v>
      </c>
      <c r="E58" s="37" t="s">
        <v>241</v>
      </c>
      <c r="F58" s="37" t="s">
        <v>66</v>
      </c>
      <c r="G58" s="35">
        <v>2</v>
      </c>
      <c r="H58" s="38">
        <v>404</v>
      </c>
      <c r="I58" s="38">
        <f t="shared" si="1"/>
        <v>808</v>
      </c>
      <c r="J58" s="39">
        <v>0</v>
      </c>
      <c r="K58" s="39" t="s">
        <v>66</v>
      </c>
      <c r="L58" s="39">
        <v>0</v>
      </c>
      <c r="M58" s="39">
        <v>0</v>
      </c>
      <c r="N58" s="39"/>
      <c r="O58" s="62"/>
    </row>
    <row r="59" spans="1:15" s="12" customFormat="1" ht="84" customHeight="1" x14ac:dyDescent="0.25">
      <c r="A59" s="28">
        <v>56</v>
      </c>
      <c r="B59" s="20" t="s">
        <v>21</v>
      </c>
      <c r="C59" s="22">
        <v>74</v>
      </c>
      <c r="D59" s="23">
        <v>10119</v>
      </c>
      <c r="E59" s="24" t="s">
        <v>53</v>
      </c>
      <c r="F59" s="24" t="s">
        <v>73</v>
      </c>
      <c r="G59" s="22">
        <v>1</v>
      </c>
      <c r="H59" s="27">
        <v>3226.69</v>
      </c>
      <c r="I59" s="27">
        <f t="shared" si="1"/>
        <v>3226.69</v>
      </c>
      <c r="J59" s="21">
        <v>5</v>
      </c>
      <c r="K59" s="21" t="s">
        <v>62</v>
      </c>
      <c r="L59" s="21">
        <v>4</v>
      </c>
      <c r="M59" s="21">
        <v>1</v>
      </c>
      <c r="N59" s="21"/>
      <c r="O59" s="20" t="s">
        <v>110</v>
      </c>
    </row>
    <row r="60" spans="1:15" s="12" customFormat="1" ht="97.5" customHeight="1" x14ac:dyDescent="0.25">
      <c r="A60" s="21">
        <v>57</v>
      </c>
      <c r="B60" s="20" t="s">
        <v>21</v>
      </c>
      <c r="C60" s="22">
        <v>74</v>
      </c>
      <c r="D60" s="23">
        <v>10119</v>
      </c>
      <c r="E60" s="24" t="s">
        <v>112</v>
      </c>
      <c r="F60" s="24" t="s">
        <v>109</v>
      </c>
      <c r="G60" s="22">
        <v>2</v>
      </c>
      <c r="H60" s="27">
        <v>3733.77</v>
      </c>
      <c r="I60" s="27">
        <f t="shared" si="1"/>
        <v>7467.54</v>
      </c>
      <c r="J60" s="21">
        <v>2</v>
      </c>
      <c r="K60" s="21">
        <v>2007</v>
      </c>
      <c r="L60" s="21">
        <v>0</v>
      </c>
      <c r="M60" s="21">
        <v>2</v>
      </c>
      <c r="N60" s="21"/>
      <c r="O60" s="20" t="s">
        <v>111</v>
      </c>
    </row>
    <row r="61" spans="1:15" s="12" customFormat="1" ht="90" customHeight="1" x14ac:dyDescent="0.25">
      <c r="A61" s="21">
        <v>58</v>
      </c>
      <c r="B61" s="20" t="s">
        <v>21</v>
      </c>
      <c r="C61" s="22">
        <v>74</v>
      </c>
      <c r="D61" s="23">
        <v>10119</v>
      </c>
      <c r="E61" s="24" t="s">
        <v>22</v>
      </c>
      <c r="F61" s="24" t="s">
        <v>153</v>
      </c>
      <c r="G61" s="22">
        <v>1</v>
      </c>
      <c r="H61" s="27">
        <v>1487.1</v>
      </c>
      <c r="I61" s="27">
        <f t="shared" si="1"/>
        <v>1487.1</v>
      </c>
      <c r="J61" s="21">
        <v>1</v>
      </c>
      <c r="K61" s="21">
        <v>2017</v>
      </c>
      <c r="L61" s="21">
        <v>1</v>
      </c>
      <c r="M61" s="21">
        <v>0</v>
      </c>
      <c r="N61" s="21"/>
      <c r="O61" s="20" t="s">
        <v>113</v>
      </c>
    </row>
    <row r="62" spans="1:15" s="12" customFormat="1" ht="45" customHeight="1" x14ac:dyDescent="0.25">
      <c r="A62" s="28">
        <v>59</v>
      </c>
      <c r="B62" s="20" t="s">
        <v>21</v>
      </c>
      <c r="C62" s="22">
        <v>74</v>
      </c>
      <c r="D62" s="23">
        <v>10119</v>
      </c>
      <c r="E62" s="24" t="s">
        <v>58</v>
      </c>
      <c r="F62" s="24" t="s">
        <v>114</v>
      </c>
      <c r="G62" s="22">
        <v>1</v>
      </c>
      <c r="H62" s="27">
        <v>27038.17</v>
      </c>
      <c r="I62" s="27">
        <f t="shared" si="1"/>
        <v>27038.17</v>
      </c>
      <c r="J62" s="21">
        <v>0</v>
      </c>
      <c r="K62" s="21" t="s">
        <v>66</v>
      </c>
      <c r="L62" s="21">
        <v>0</v>
      </c>
      <c r="M62" s="21">
        <v>0</v>
      </c>
      <c r="N62" s="21"/>
      <c r="O62" s="20" t="s">
        <v>115</v>
      </c>
    </row>
    <row r="63" spans="1:15" s="12" customFormat="1" ht="45" customHeight="1" x14ac:dyDescent="0.25">
      <c r="A63" s="21">
        <v>60</v>
      </c>
      <c r="B63" s="20" t="s">
        <v>21</v>
      </c>
      <c r="C63" s="22">
        <v>74</v>
      </c>
      <c r="D63" s="23">
        <v>10119</v>
      </c>
      <c r="E63" s="24" t="s">
        <v>29</v>
      </c>
      <c r="F63" s="25">
        <v>83580</v>
      </c>
      <c r="G63" s="22">
        <v>2</v>
      </c>
      <c r="H63" s="27">
        <v>24086.16</v>
      </c>
      <c r="I63" s="27">
        <f t="shared" si="1"/>
        <v>48172.32</v>
      </c>
      <c r="J63" s="21">
        <v>9</v>
      </c>
      <c r="K63" s="21" t="s">
        <v>116</v>
      </c>
      <c r="L63" s="21">
        <v>9</v>
      </c>
      <c r="M63" s="21">
        <v>0</v>
      </c>
      <c r="N63" s="21"/>
      <c r="O63" s="59" t="s">
        <v>119</v>
      </c>
    </row>
    <row r="64" spans="1:15" s="12" customFormat="1" ht="45" customHeight="1" x14ac:dyDescent="0.25">
      <c r="A64" s="21">
        <v>61</v>
      </c>
      <c r="B64" s="20" t="s">
        <v>21</v>
      </c>
      <c r="C64" s="22">
        <v>74</v>
      </c>
      <c r="D64" s="23">
        <v>10119</v>
      </c>
      <c r="E64" s="24" t="s">
        <v>32</v>
      </c>
      <c r="F64" s="25" t="s">
        <v>71</v>
      </c>
      <c r="G64" s="22">
        <v>2</v>
      </c>
      <c r="H64" s="27">
        <v>5144.88</v>
      </c>
      <c r="I64" s="27">
        <f t="shared" si="1"/>
        <v>10289.76</v>
      </c>
      <c r="J64" s="21">
        <v>7</v>
      </c>
      <c r="K64" s="21" t="s">
        <v>117</v>
      </c>
      <c r="L64" s="21">
        <v>7</v>
      </c>
      <c r="M64" s="21">
        <v>0</v>
      </c>
      <c r="N64" s="21"/>
      <c r="O64" s="60"/>
    </row>
    <row r="65" spans="1:15" s="43" customFormat="1" ht="45" customHeight="1" x14ac:dyDescent="0.25">
      <c r="A65" s="28">
        <v>62</v>
      </c>
      <c r="B65" s="20" t="s">
        <v>21</v>
      </c>
      <c r="C65" s="22">
        <v>74</v>
      </c>
      <c r="D65" s="23">
        <v>10119</v>
      </c>
      <c r="E65" s="24" t="s">
        <v>227</v>
      </c>
      <c r="F65" s="25" t="s">
        <v>229</v>
      </c>
      <c r="G65" s="22">
        <v>1</v>
      </c>
      <c r="H65" s="27">
        <v>11320.5</v>
      </c>
      <c r="I65" s="27">
        <f t="shared" si="1"/>
        <v>11320.5</v>
      </c>
      <c r="J65" s="21">
        <v>0</v>
      </c>
      <c r="K65" s="21" t="s">
        <v>66</v>
      </c>
      <c r="L65" s="21">
        <v>0</v>
      </c>
      <c r="M65" s="21">
        <v>0</v>
      </c>
      <c r="N65" s="32"/>
      <c r="O65" s="45" t="s">
        <v>230</v>
      </c>
    </row>
    <row r="66" spans="1:15" s="12" customFormat="1" ht="45" customHeight="1" x14ac:dyDescent="0.25">
      <c r="A66" s="39">
        <v>63</v>
      </c>
      <c r="B66" s="34" t="s">
        <v>35</v>
      </c>
      <c r="C66" s="35">
        <v>73</v>
      </c>
      <c r="D66" s="36">
        <v>28436</v>
      </c>
      <c r="E66" s="37" t="s">
        <v>59</v>
      </c>
      <c r="F66" s="37" t="s">
        <v>135</v>
      </c>
      <c r="G66" s="35">
        <v>3</v>
      </c>
      <c r="H66" s="38">
        <v>5141.1899999999996</v>
      </c>
      <c r="I66" s="38">
        <f t="shared" si="1"/>
        <v>15423.57</v>
      </c>
      <c r="J66" s="39">
        <v>0</v>
      </c>
      <c r="K66" s="39" t="s">
        <v>66</v>
      </c>
      <c r="L66" s="39">
        <v>0</v>
      </c>
      <c r="M66" s="39">
        <v>0</v>
      </c>
      <c r="N66" s="39"/>
      <c r="O66" s="34" t="s">
        <v>121</v>
      </c>
    </row>
    <row r="67" spans="1:15" s="12" customFormat="1" ht="74.25" customHeight="1" x14ac:dyDescent="0.25">
      <c r="A67" s="39">
        <v>64</v>
      </c>
      <c r="B67" s="34" t="s">
        <v>35</v>
      </c>
      <c r="C67" s="35">
        <v>73</v>
      </c>
      <c r="D67" s="36">
        <v>28436</v>
      </c>
      <c r="E67" s="37" t="s">
        <v>36</v>
      </c>
      <c r="F67" s="37" t="s">
        <v>74</v>
      </c>
      <c r="G67" s="35">
        <v>1</v>
      </c>
      <c r="H67" s="38">
        <v>8053.74</v>
      </c>
      <c r="I67" s="38">
        <f t="shared" si="1"/>
        <v>8053.74</v>
      </c>
      <c r="J67" s="39">
        <v>2</v>
      </c>
      <c r="K67" s="39" t="s">
        <v>122</v>
      </c>
      <c r="L67" s="39">
        <v>2</v>
      </c>
      <c r="M67" s="39">
        <v>0</v>
      </c>
      <c r="N67" s="39"/>
      <c r="O67" s="34" t="s">
        <v>123</v>
      </c>
    </row>
    <row r="68" spans="1:15" s="12" customFormat="1" ht="74.25" customHeight="1" x14ac:dyDescent="0.25">
      <c r="A68" s="33">
        <v>65</v>
      </c>
      <c r="B68" s="34" t="s">
        <v>35</v>
      </c>
      <c r="C68" s="35">
        <v>73</v>
      </c>
      <c r="D68" s="36">
        <v>28436</v>
      </c>
      <c r="E68" s="37" t="s">
        <v>215</v>
      </c>
      <c r="F68" s="37" t="s">
        <v>66</v>
      </c>
      <c r="G68" s="35">
        <v>7</v>
      </c>
      <c r="H68" s="38">
        <v>750</v>
      </c>
      <c r="I68" s="38">
        <f t="shared" si="1"/>
        <v>5250</v>
      </c>
      <c r="J68" s="39">
        <v>3</v>
      </c>
      <c r="K68" s="39" t="s">
        <v>83</v>
      </c>
      <c r="L68" s="39">
        <v>3</v>
      </c>
      <c r="M68" s="39">
        <v>3</v>
      </c>
      <c r="N68" s="42"/>
      <c r="O68" s="61" t="s">
        <v>213</v>
      </c>
    </row>
    <row r="69" spans="1:15" s="12" customFormat="1" ht="74.25" customHeight="1" x14ac:dyDescent="0.25">
      <c r="A69" s="39">
        <v>66</v>
      </c>
      <c r="B69" s="34" t="s">
        <v>35</v>
      </c>
      <c r="C69" s="35">
        <v>73</v>
      </c>
      <c r="D69" s="36">
        <v>28436</v>
      </c>
      <c r="E69" s="37" t="s">
        <v>216</v>
      </c>
      <c r="F69" s="37" t="s">
        <v>66</v>
      </c>
      <c r="G69" s="35">
        <v>4</v>
      </c>
      <c r="H69" s="38">
        <v>1650</v>
      </c>
      <c r="I69" s="38">
        <f t="shared" si="1"/>
        <v>6600</v>
      </c>
      <c r="J69" s="39">
        <v>0</v>
      </c>
      <c r="K69" s="39" t="s">
        <v>66</v>
      </c>
      <c r="L69" s="39">
        <v>0</v>
      </c>
      <c r="M69" s="39">
        <v>0</v>
      </c>
      <c r="N69" s="42"/>
      <c r="O69" s="62"/>
    </row>
    <row r="70" spans="1:15" s="12" customFormat="1" ht="48.75" customHeight="1" x14ac:dyDescent="0.25">
      <c r="A70" s="39">
        <v>67</v>
      </c>
      <c r="B70" s="34" t="s">
        <v>35</v>
      </c>
      <c r="C70" s="35">
        <v>73</v>
      </c>
      <c r="D70" s="36">
        <v>28436</v>
      </c>
      <c r="E70" s="37" t="s">
        <v>227</v>
      </c>
      <c r="F70" s="37" t="s">
        <v>229</v>
      </c>
      <c r="G70" s="35">
        <v>1</v>
      </c>
      <c r="H70" s="38">
        <v>11320.5</v>
      </c>
      <c r="I70" s="38">
        <f t="shared" si="1"/>
        <v>11320.5</v>
      </c>
      <c r="J70" s="39">
        <v>0</v>
      </c>
      <c r="K70" s="39" t="s">
        <v>66</v>
      </c>
      <c r="L70" s="39">
        <v>0</v>
      </c>
      <c r="M70" s="39">
        <v>0</v>
      </c>
      <c r="N70" s="42"/>
      <c r="O70" s="47" t="s">
        <v>230</v>
      </c>
    </row>
    <row r="71" spans="1:15" s="12" customFormat="1" ht="72" customHeight="1" x14ac:dyDescent="0.25">
      <c r="A71" s="28">
        <v>68</v>
      </c>
      <c r="B71" s="20" t="s">
        <v>41</v>
      </c>
      <c r="C71" s="22">
        <v>113</v>
      </c>
      <c r="D71" s="23">
        <v>15000</v>
      </c>
      <c r="E71" s="24" t="s">
        <v>23</v>
      </c>
      <c r="F71" s="24">
        <v>93175</v>
      </c>
      <c r="G71" s="22">
        <v>1</v>
      </c>
      <c r="H71" s="27">
        <v>24640.15</v>
      </c>
      <c r="I71" s="27">
        <f t="shared" si="1"/>
        <v>24640.15</v>
      </c>
      <c r="J71" s="21">
        <v>0</v>
      </c>
      <c r="K71" s="21" t="s">
        <v>66</v>
      </c>
      <c r="L71" s="21">
        <v>0</v>
      </c>
      <c r="M71" s="21">
        <v>0</v>
      </c>
      <c r="N71" s="21"/>
      <c r="O71" s="20" t="s">
        <v>124</v>
      </c>
    </row>
    <row r="72" spans="1:15" s="12" customFormat="1" ht="45" customHeight="1" x14ac:dyDescent="0.25">
      <c r="A72" s="21">
        <v>69</v>
      </c>
      <c r="B72" s="20" t="s">
        <v>41</v>
      </c>
      <c r="C72" s="22">
        <v>113</v>
      </c>
      <c r="D72" s="23">
        <v>15000</v>
      </c>
      <c r="E72" s="24" t="s">
        <v>212</v>
      </c>
      <c r="F72" s="24" t="s">
        <v>66</v>
      </c>
      <c r="G72" s="22">
        <v>7</v>
      </c>
      <c r="H72" s="27">
        <v>750</v>
      </c>
      <c r="I72" s="27">
        <f t="shared" si="1"/>
        <v>5250</v>
      </c>
      <c r="J72" s="21">
        <v>0</v>
      </c>
      <c r="K72" s="21" t="s">
        <v>66</v>
      </c>
      <c r="L72" s="21">
        <v>0</v>
      </c>
      <c r="M72" s="21">
        <v>0</v>
      </c>
      <c r="N72" s="21"/>
      <c r="O72" s="59" t="s">
        <v>214</v>
      </c>
    </row>
    <row r="73" spans="1:15" s="12" customFormat="1" ht="45" customHeight="1" x14ac:dyDescent="0.25">
      <c r="A73" s="21">
        <v>70</v>
      </c>
      <c r="B73" s="20" t="s">
        <v>41</v>
      </c>
      <c r="C73" s="22">
        <v>113</v>
      </c>
      <c r="D73" s="23">
        <v>15000</v>
      </c>
      <c r="E73" s="24" t="s">
        <v>216</v>
      </c>
      <c r="F73" s="24" t="s">
        <v>66</v>
      </c>
      <c r="G73" s="22">
        <v>4</v>
      </c>
      <c r="H73" s="27">
        <v>1650</v>
      </c>
      <c r="I73" s="27">
        <f t="shared" si="1"/>
        <v>6600</v>
      </c>
      <c r="J73" s="21">
        <v>0</v>
      </c>
      <c r="K73" s="21" t="s">
        <v>66</v>
      </c>
      <c r="L73" s="21">
        <v>0</v>
      </c>
      <c r="M73" s="21">
        <v>0</v>
      </c>
      <c r="N73" s="21"/>
      <c r="O73" s="60"/>
    </row>
    <row r="74" spans="1:15" s="12" customFormat="1" ht="54.75" customHeight="1" x14ac:dyDescent="0.25">
      <c r="A74" s="28">
        <v>71</v>
      </c>
      <c r="B74" s="20" t="s">
        <v>41</v>
      </c>
      <c r="C74" s="22">
        <v>113</v>
      </c>
      <c r="D74" s="23">
        <v>15000</v>
      </c>
      <c r="E74" s="24" t="s">
        <v>227</v>
      </c>
      <c r="F74" s="24" t="s">
        <v>229</v>
      </c>
      <c r="G74" s="22">
        <v>1</v>
      </c>
      <c r="H74" s="27">
        <v>11320.5</v>
      </c>
      <c r="I74" s="27">
        <f t="shared" si="1"/>
        <v>11320.5</v>
      </c>
      <c r="J74" s="21">
        <v>0</v>
      </c>
      <c r="K74" s="21" t="s">
        <v>66</v>
      </c>
      <c r="L74" s="21">
        <v>0</v>
      </c>
      <c r="M74" s="21">
        <v>0</v>
      </c>
      <c r="N74" s="21"/>
      <c r="O74" s="45" t="s">
        <v>230</v>
      </c>
    </row>
    <row r="75" spans="1:15" s="12" customFormat="1" ht="39" customHeight="1" x14ac:dyDescent="0.25">
      <c r="A75" s="33">
        <v>72</v>
      </c>
      <c r="B75" s="34" t="s">
        <v>31</v>
      </c>
      <c r="C75" s="35">
        <v>23</v>
      </c>
      <c r="D75" s="36">
        <v>12648</v>
      </c>
      <c r="E75" s="37" t="s">
        <v>54</v>
      </c>
      <c r="F75" s="37" t="s">
        <v>77</v>
      </c>
      <c r="G75" s="35">
        <v>1</v>
      </c>
      <c r="H75" s="38">
        <v>2738.57</v>
      </c>
      <c r="I75" s="38">
        <f t="shared" si="1"/>
        <v>2738.57</v>
      </c>
      <c r="J75" s="39">
        <v>21</v>
      </c>
      <c r="K75" s="39" t="s">
        <v>82</v>
      </c>
      <c r="L75" s="39">
        <v>21</v>
      </c>
      <c r="M75" s="39">
        <v>0</v>
      </c>
      <c r="N75" s="39"/>
      <c r="O75" s="61" t="s">
        <v>125</v>
      </c>
    </row>
    <row r="76" spans="1:15" s="12" customFormat="1" ht="39" customHeight="1" x14ac:dyDescent="0.25">
      <c r="A76" s="39">
        <v>73</v>
      </c>
      <c r="B76" s="34" t="s">
        <v>31</v>
      </c>
      <c r="C76" s="35">
        <v>23</v>
      </c>
      <c r="D76" s="36">
        <v>12648</v>
      </c>
      <c r="E76" s="37" t="s">
        <v>53</v>
      </c>
      <c r="F76" s="37" t="s">
        <v>73</v>
      </c>
      <c r="G76" s="35">
        <v>1</v>
      </c>
      <c r="H76" s="38">
        <v>3226.69</v>
      </c>
      <c r="I76" s="38">
        <f t="shared" si="1"/>
        <v>3226.69</v>
      </c>
      <c r="J76" s="39">
        <v>24</v>
      </c>
      <c r="K76" s="39" t="s">
        <v>82</v>
      </c>
      <c r="L76" s="39">
        <v>24</v>
      </c>
      <c r="M76" s="39">
        <v>0</v>
      </c>
      <c r="N76" s="39"/>
      <c r="O76" s="63"/>
    </row>
    <row r="77" spans="1:15" s="12" customFormat="1" ht="39" customHeight="1" x14ac:dyDescent="0.25">
      <c r="A77" s="39">
        <v>74</v>
      </c>
      <c r="B77" s="34" t="s">
        <v>31</v>
      </c>
      <c r="C77" s="35">
        <v>23</v>
      </c>
      <c r="D77" s="36">
        <v>12648</v>
      </c>
      <c r="E77" s="37" t="s">
        <v>29</v>
      </c>
      <c r="F77" s="40">
        <v>83580</v>
      </c>
      <c r="G77" s="35">
        <v>1</v>
      </c>
      <c r="H77" s="38">
        <v>24086.16</v>
      </c>
      <c r="I77" s="38">
        <f t="shared" si="1"/>
        <v>24086.16</v>
      </c>
      <c r="J77" s="39">
        <v>14</v>
      </c>
      <c r="K77" s="39" t="s">
        <v>106</v>
      </c>
      <c r="L77" s="39">
        <v>14</v>
      </c>
      <c r="M77" s="39">
        <v>0</v>
      </c>
      <c r="N77" s="39"/>
      <c r="O77" s="63"/>
    </row>
    <row r="78" spans="1:15" s="12" customFormat="1" ht="39" customHeight="1" x14ac:dyDescent="0.25">
      <c r="A78" s="33">
        <v>75</v>
      </c>
      <c r="B78" s="34" t="s">
        <v>31</v>
      </c>
      <c r="C78" s="35">
        <v>23</v>
      </c>
      <c r="D78" s="36">
        <v>12648</v>
      </c>
      <c r="E78" s="44" t="s">
        <v>32</v>
      </c>
      <c r="F78" s="40" t="s">
        <v>71</v>
      </c>
      <c r="G78" s="35">
        <v>1</v>
      </c>
      <c r="H78" s="38">
        <v>5144.88</v>
      </c>
      <c r="I78" s="38">
        <f t="shared" si="1"/>
        <v>5144.88</v>
      </c>
      <c r="J78" s="39">
        <v>13</v>
      </c>
      <c r="K78" s="39" t="s">
        <v>67</v>
      </c>
      <c r="L78" s="39">
        <v>13</v>
      </c>
      <c r="M78" s="39">
        <v>0</v>
      </c>
      <c r="N78" s="39"/>
      <c r="O78" s="63"/>
    </row>
    <row r="79" spans="1:15" s="12" customFormat="1" ht="39" customHeight="1" x14ac:dyDescent="0.25">
      <c r="A79" s="33">
        <v>76</v>
      </c>
      <c r="B79" s="34" t="s">
        <v>31</v>
      </c>
      <c r="C79" s="35">
        <v>23</v>
      </c>
      <c r="D79" s="36">
        <v>12648</v>
      </c>
      <c r="E79" s="37" t="s">
        <v>26</v>
      </c>
      <c r="F79" s="37" t="s">
        <v>92</v>
      </c>
      <c r="G79" s="35">
        <v>3</v>
      </c>
      <c r="H79" s="38">
        <v>1532.04</v>
      </c>
      <c r="I79" s="38">
        <f t="shared" si="1"/>
        <v>4596.12</v>
      </c>
      <c r="J79" s="39">
        <v>3</v>
      </c>
      <c r="K79" s="39">
        <v>2013</v>
      </c>
      <c r="L79" s="39">
        <v>3</v>
      </c>
      <c r="M79" s="39">
        <v>0</v>
      </c>
      <c r="N79" s="39"/>
      <c r="O79" s="62"/>
    </row>
    <row r="80" spans="1:15" s="12" customFormat="1" ht="87" customHeight="1" x14ac:dyDescent="0.25">
      <c r="A80" s="39">
        <v>77</v>
      </c>
      <c r="B80" s="34" t="s">
        <v>31</v>
      </c>
      <c r="C80" s="35">
        <v>23</v>
      </c>
      <c r="D80" s="36">
        <v>12648</v>
      </c>
      <c r="E80" s="37" t="s">
        <v>210</v>
      </c>
      <c r="F80" s="37" t="s">
        <v>76</v>
      </c>
      <c r="G80" s="35">
        <v>1</v>
      </c>
      <c r="H80" s="38">
        <v>6540.15</v>
      </c>
      <c r="I80" s="38">
        <f t="shared" si="1"/>
        <v>6540.15</v>
      </c>
      <c r="J80" s="39">
        <v>0</v>
      </c>
      <c r="K80" s="39" t="s">
        <v>66</v>
      </c>
      <c r="L80" s="39">
        <v>0</v>
      </c>
      <c r="M80" s="39">
        <v>0</v>
      </c>
      <c r="N80" s="39"/>
      <c r="O80" s="34" t="s">
        <v>126</v>
      </c>
    </row>
    <row r="81" spans="1:15" s="12" customFormat="1" ht="45" customHeight="1" x14ac:dyDescent="0.25">
      <c r="A81" s="39">
        <v>78</v>
      </c>
      <c r="B81" s="34" t="s">
        <v>31</v>
      </c>
      <c r="C81" s="35">
        <v>23</v>
      </c>
      <c r="D81" s="36">
        <v>12648</v>
      </c>
      <c r="E81" s="37" t="s">
        <v>33</v>
      </c>
      <c r="F81" s="37" t="s">
        <v>127</v>
      </c>
      <c r="G81" s="35">
        <v>1</v>
      </c>
      <c r="H81" s="38">
        <v>6772.13</v>
      </c>
      <c r="I81" s="38">
        <f t="shared" si="1"/>
        <v>6772.13</v>
      </c>
      <c r="J81" s="39">
        <v>0</v>
      </c>
      <c r="K81" s="39" t="s">
        <v>66</v>
      </c>
      <c r="L81" s="39">
        <v>0</v>
      </c>
      <c r="M81" s="39">
        <v>0</v>
      </c>
      <c r="N81" s="39"/>
      <c r="O81" s="34" t="s">
        <v>128</v>
      </c>
    </row>
    <row r="82" spans="1:15" s="12" customFormat="1" ht="74.25" customHeight="1" x14ac:dyDescent="0.25">
      <c r="A82" s="33">
        <v>79</v>
      </c>
      <c r="B82" s="34" t="s">
        <v>31</v>
      </c>
      <c r="C82" s="35">
        <v>23</v>
      </c>
      <c r="D82" s="36">
        <v>12648</v>
      </c>
      <c r="E82" s="37" t="s">
        <v>36</v>
      </c>
      <c r="F82" s="37" t="s">
        <v>74</v>
      </c>
      <c r="G82" s="35">
        <v>1</v>
      </c>
      <c r="H82" s="38">
        <v>8053.74</v>
      </c>
      <c r="I82" s="38">
        <f t="shared" si="1"/>
        <v>8053.74</v>
      </c>
      <c r="J82" s="39">
        <v>1</v>
      </c>
      <c r="K82" s="39">
        <v>2014</v>
      </c>
      <c r="L82" s="39">
        <v>1</v>
      </c>
      <c r="M82" s="39">
        <v>0</v>
      </c>
      <c r="N82" s="39"/>
      <c r="O82" s="34" t="s">
        <v>129</v>
      </c>
    </row>
    <row r="83" spans="1:15" s="12" customFormat="1" ht="89.25" customHeight="1" x14ac:dyDescent="0.25">
      <c r="A83" s="33">
        <v>80</v>
      </c>
      <c r="B83" s="34" t="s">
        <v>31</v>
      </c>
      <c r="C83" s="35">
        <v>23</v>
      </c>
      <c r="D83" s="36">
        <v>12648</v>
      </c>
      <c r="E83" s="37" t="s">
        <v>25</v>
      </c>
      <c r="F83" s="37" t="s">
        <v>75</v>
      </c>
      <c r="G83" s="35">
        <v>5</v>
      </c>
      <c r="H83" s="38">
        <v>2393.15</v>
      </c>
      <c r="I83" s="38">
        <f t="shared" si="1"/>
        <v>11965.75</v>
      </c>
      <c r="J83" s="39">
        <v>25</v>
      </c>
      <c r="K83" s="39" t="s">
        <v>130</v>
      </c>
      <c r="L83" s="39">
        <v>25</v>
      </c>
      <c r="M83" s="39">
        <v>0</v>
      </c>
      <c r="N83" s="39"/>
      <c r="O83" s="34" t="s">
        <v>131</v>
      </c>
    </row>
    <row r="84" spans="1:15" s="43" customFormat="1" ht="57.75" customHeight="1" x14ac:dyDescent="0.25">
      <c r="A84" s="39">
        <v>81</v>
      </c>
      <c r="B84" s="34" t="s">
        <v>31</v>
      </c>
      <c r="C84" s="35">
        <v>23</v>
      </c>
      <c r="D84" s="36">
        <v>12648</v>
      </c>
      <c r="E84" s="37" t="s">
        <v>227</v>
      </c>
      <c r="F84" s="40" t="s">
        <v>229</v>
      </c>
      <c r="G84" s="35">
        <v>1</v>
      </c>
      <c r="H84" s="38">
        <v>11320.5</v>
      </c>
      <c r="I84" s="38">
        <f t="shared" si="1"/>
        <v>11320.5</v>
      </c>
      <c r="J84" s="39">
        <v>1</v>
      </c>
      <c r="K84" s="39">
        <v>2019</v>
      </c>
      <c r="L84" s="39">
        <v>1</v>
      </c>
      <c r="M84" s="39">
        <v>0</v>
      </c>
      <c r="N84" s="42"/>
      <c r="O84" s="46" t="s">
        <v>231</v>
      </c>
    </row>
    <row r="85" spans="1:15" s="43" customFormat="1" ht="41.25" customHeight="1" x14ac:dyDescent="0.25">
      <c r="A85" s="39">
        <v>82</v>
      </c>
      <c r="B85" s="34" t="s">
        <v>31</v>
      </c>
      <c r="C85" s="35">
        <v>23</v>
      </c>
      <c r="D85" s="36">
        <v>12648</v>
      </c>
      <c r="E85" s="37" t="s">
        <v>228</v>
      </c>
      <c r="F85" s="37" t="s">
        <v>66</v>
      </c>
      <c r="G85" s="35">
        <v>3</v>
      </c>
      <c r="H85" s="38">
        <v>1513.69</v>
      </c>
      <c r="I85" s="38">
        <f t="shared" si="1"/>
        <v>4541.07</v>
      </c>
      <c r="J85" s="39">
        <v>0</v>
      </c>
      <c r="K85" s="39" t="s">
        <v>66</v>
      </c>
      <c r="L85" s="39">
        <v>0</v>
      </c>
      <c r="M85" s="39">
        <v>0</v>
      </c>
      <c r="N85" s="42"/>
      <c r="O85" s="46" t="s">
        <v>232</v>
      </c>
    </row>
    <row r="86" spans="1:15" s="12" customFormat="1" ht="108" customHeight="1" x14ac:dyDescent="0.25">
      <c r="A86" s="28">
        <v>83</v>
      </c>
      <c r="B86" s="20" t="s">
        <v>49</v>
      </c>
      <c r="C86" s="22">
        <v>120</v>
      </c>
      <c r="D86" s="23">
        <v>21684</v>
      </c>
      <c r="E86" s="24" t="s">
        <v>29</v>
      </c>
      <c r="F86" s="24">
        <v>83580</v>
      </c>
      <c r="G86" s="22">
        <v>3</v>
      </c>
      <c r="H86" s="27">
        <v>24086.16</v>
      </c>
      <c r="I86" s="27">
        <f t="shared" si="1"/>
        <v>72258.48</v>
      </c>
      <c r="J86" s="21">
        <v>19</v>
      </c>
      <c r="K86" s="21" t="s">
        <v>67</v>
      </c>
      <c r="L86" s="21">
        <v>14</v>
      </c>
      <c r="M86" s="21">
        <v>5</v>
      </c>
      <c r="N86" s="21"/>
      <c r="O86" s="20" t="s">
        <v>136</v>
      </c>
    </row>
    <row r="87" spans="1:15" s="12" customFormat="1" ht="74.25" customHeight="1" x14ac:dyDescent="0.25">
      <c r="A87" s="28">
        <v>84</v>
      </c>
      <c r="B87" s="20" t="s">
        <v>49</v>
      </c>
      <c r="C87" s="22">
        <v>120</v>
      </c>
      <c r="D87" s="23">
        <v>21684</v>
      </c>
      <c r="E87" s="24" t="s">
        <v>32</v>
      </c>
      <c r="F87" s="24" t="s">
        <v>71</v>
      </c>
      <c r="G87" s="22">
        <v>3</v>
      </c>
      <c r="H87" s="27">
        <v>5144.88</v>
      </c>
      <c r="I87" s="27">
        <f t="shared" si="1"/>
        <v>15434.64</v>
      </c>
      <c r="J87" s="21">
        <v>20</v>
      </c>
      <c r="K87" s="21" t="s">
        <v>70</v>
      </c>
      <c r="L87" s="21">
        <v>17</v>
      </c>
      <c r="M87" s="21">
        <v>3</v>
      </c>
      <c r="N87" s="21"/>
      <c r="O87" s="20" t="s">
        <v>137</v>
      </c>
    </row>
    <row r="88" spans="1:15" s="43" customFormat="1" ht="56.25" customHeight="1" x14ac:dyDescent="0.25">
      <c r="A88" s="21">
        <v>85</v>
      </c>
      <c r="B88" s="20" t="s">
        <v>49</v>
      </c>
      <c r="C88" s="22">
        <v>120</v>
      </c>
      <c r="D88" s="23">
        <v>21684</v>
      </c>
      <c r="E88" s="24" t="s">
        <v>227</v>
      </c>
      <c r="F88" s="24" t="s">
        <v>229</v>
      </c>
      <c r="G88" s="22">
        <v>1</v>
      </c>
      <c r="H88" s="27">
        <v>11320.5</v>
      </c>
      <c r="I88" s="27">
        <f t="shared" si="1"/>
        <v>11320.5</v>
      </c>
      <c r="J88" s="21">
        <v>0</v>
      </c>
      <c r="K88" s="21" t="s">
        <v>66</v>
      </c>
      <c r="L88" s="21">
        <v>0</v>
      </c>
      <c r="M88" s="21">
        <v>0</v>
      </c>
      <c r="N88" s="32"/>
      <c r="O88" s="20" t="s">
        <v>230</v>
      </c>
    </row>
    <row r="89" spans="1:15" s="12" customFormat="1" ht="76.5" customHeight="1" x14ac:dyDescent="0.25">
      <c r="A89" s="33">
        <v>86</v>
      </c>
      <c r="B89" s="34" t="s">
        <v>85</v>
      </c>
      <c r="C89" s="35">
        <v>16</v>
      </c>
      <c r="D89" s="36">
        <v>8425</v>
      </c>
      <c r="E89" s="37" t="s">
        <v>58</v>
      </c>
      <c r="F89" s="37" t="s">
        <v>114</v>
      </c>
      <c r="G89" s="35">
        <v>1</v>
      </c>
      <c r="H89" s="38">
        <v>27038.17</v>
      </c>
      <c r="I89" s="38">
        <f t="shared" si="1"/>
        <v>27038.17</v>
      </c>
      <c r="J89" s="39">
        <v>2</v>
      </c>
      <c r="K89" s="39">
        <v>2012</v>
      </c>
      <c r="L89" s="39">
        <v>0</v>
      </c>
      <c r="M89" s="39">
        <v>2</v>
      </c>
      <c r="N89" s="39"/>
      <c r="O89" s="64" t="s">
        <v>219</v>
      </c>
    </row>
    <row r="90" spans="1:15" s="12" customFormat="1" ht="76.5" customHeight="1" x14ac:dyDescent="0.25">
      <c r="A90" s="33">
        <v>87</v>
      </c>
      <c r="B90" s="34" t="s">
        <v>85</v>
      </c>
      <c r="C90" s="35">
        <v>16</v>
      </c>
      <c r="D90" s="36">
        <v>8425</v>
      </c>
      <c r="E90" s="37" t="s">
        <v>46</v>
      </c>
      <c r="F90" s="37" t="s">
        <v>84</v>
      </c>
      <c r="G90" s="35">
        <v>4</v>
      </c>
      <c r="H90" s="38">
        <v>2872.77</v>
      </c>
      <c r="I90" s="38">
        <f t="shared" si="1"/>
        <v>11491.08</v>
      </c>
      <c r="J90" s="39">
        <v>12</v>
      </c>
      <c r="K90" s="39">
        <v>2012</v>
      </c>
      <c r="L90" s="39">
        <v>12</v>
      </c>
      <c r="M90" s="39">
        <v>0</v>
      </c>
      <c r="N90" s="39"/>
      <c r="O90" s="65"/>
    </row>
    <row r="91" spans="1:15" s="12" customFormat="1" ht="75" customHeight="1" x14ac:dyDescent="0.25">
      <c r="A91" s="39">
        <v>88</v>
      </c>
      <c r="B91" s="34" t="s">
        <v>85</v>
      </c>
      <c r="C91" s="35">
        <v>16</v>
      </c>
      <c r="D91" s="36">
        <v>8425</v>
      </c>
      <c r="E91" s="37" t="s">
        <v>138</v>
      </c>
      <c r="F91" s="35" t="s">
        <v>66</v>
      </c>
      <c r="G91" s="35">
        <v>1</v>
      </c>
      <c r="H91" s="38">
        <v>20429.05</v>
      </c>
      <c r="I91" s="38">
        <f t="shared" si="1"/>
        <v>20429.05</v>
      </c>
      <c r="J91" s="39">
        <v>0</v>
      </c>
      <c r="K91" s="39" t="s">
        <v>66</v>
      </c>
      <c r="L91" s="39">
        <v>0</v>
      </c>
      <c r="M91" s="39">
        <v>0</v>
      </c>
      <c r="N91" s="39"/>
      <c r="O91" s="34" t="s">
        <v>139</v>
      </c>
    </row>
    <row r="92" spans="1:15" s="12" customFormat="1" ht="75" customHeight="1" x14ac:dyDescent="0.25">
      <c r="A92" s="33">
        <v>89</v>
      </c>
      <c r="B92" s="34" t="s">
        <v>85</v>
      </c>
      <c r="C92" s="35">
        <v>16</v>
      </c>
      <c r="D92" s="36">
        <v>8425</v>
      </c>
      <c r="E92" s="37" t="s">
        <v>204</v>
      </c>
      <c r="F92" s="35" t="s">
        <v>233</v>
      </c>
      <c r="G92" s="35">
        <v>1</v>
      </c>
      <c r="H92" s="38">
        <v>10773.4</v>
      </c>
      <c r="I92" s="38">
        <f t="shared" si="1"/>
        <v>10773.4</v>
      </c>
      <c r="J92" s="39">
        <v>0</v>
      </c>
      <c r="K92" s="39" t="s">
        <v>66</v>
      </c>
      <c r="L92" s="39">
        <v>0</v>
      </c>
      <c r="M92" s="39">
        <v>0</v>
      </c>
      <c r="N92" s="42"/>
      <c r="O92" s="34" t="s">
        <v>220</v>
      </c>
    </row>
    <row r="93" spans="1:15" s="12" customFormat="1" ht="75" customHeight="1" x14ac:dyDescent="0.25">
      <c r="A93" s="33">
        <v>90</v>
      </c>
      <c r="B93" s="34" t="s">
        <v>85</v>
      </c>
      <c r="C93" s="35">
        <v>16</v>
      </c>
      <c r="D93" s="36">
        <v>8425</v>
      </c>
      <c r="E93" s="37" t="s">
        <v>205</v>
      </c>
      <c r="F93" s="35" t="s">
        <v>234</v>
      </c>
      <c r="G93" s="35">
        <v>1</v>
      </c>
      <c r="H93" s="38">
        <v>4335.32</v>
      </c>
      <c r="I93" s="38">
        <f t="shared" si="1"/>
        <v>4335.32</v>
      </c>
      <c r="J93" s="39">
        <v>2</v>
      </c>
      <c r="K93" s="39">
        <v>2022</v>
      </c>
      <c r="L93" s="39">
        <v>2</v>
      </c>
      <c r="M93" s="39">
        <v>2</v>
      </c>
      <c r="N93" s="42"/>
      <c r="O93" s="34" t="s">
        <v>225</v>
      </c>
    </row>
    <row r="94" spans="1:15" s="12" customFormat="1" ht="101.25" customHeight="1" x14ac:dyDescent="0.25">
      <c r="A94" s="39">
        <v>91</v>
      </c>
      <c r="B94" s="34" t="s">
        <v>85</v>
      </c>
      <c r="C94" s="35">
        <v>16</v>
      </c>
      <c r="D94" s="36">
        <v>8425</v>
      </c>
      <c r="E94" s="37" t="s">
        <v>206</v>
      </c>
      <c r="F94" s="35"/>
      <c r="G94" s="35">
        <v>0</v>
      </c>
      <c r="H94" s="38"/>
      <c r="I94" s="38">
        <f t="shared" si="1"/>
        <v>0</v>
      </c>
      <c r="J94" s="39">
        <v>0</v>
      </c>
      <c r="K94" s="39" t="s">
        <v>66</v>
      </c>
      <c r="L94" s="39">
        <v>0</v>
      </c>
      <c r="M94" s="39">
        <v>0</v>
      </c>
      <c r="N94" s="42"/>
      <c r="O94" s="34" t="s">
        <v>221</v>
      </c>
    </row>
    <row r="95" spans="1:15" s="12" customFormat="1" ht="45" customHeight="1" x14ac:dyDescent="0.25">
      <c r="A95" s="33">
        <v>92</v>
      </c>
      <c r="B95" s="34" t="s">
        <v>85</v>
      </c>
      <c r="C95" s="35">
        <v>16</v>
      </c>
      <c r="D95" s="36">
        <v>8425</v>
      </c>
      <c r="E95" s="37" t="s">
        <v>207</v>
      </c>
      <c r="F95" s="35" t="s">
        <v>235</v>
      </c>
      <c r="G95" s="35">
        <v>1</v>
      </c>
      <c r="H95" s="38">
        <v>5075.18</v>
      </c>
      <c r="I95" s="38">
        <f t="shared" si="1"/>
        <v>5075.18</v>
      </c>
      <c r="J95" s="39">
        <v>0</v>
      </c>
      <c r="K95" s="39" t="s">
        <v>66</v>
      </c>
      <c r="L95" s="39">
        <v>0</v>
      </c>
      <c r="M95" s="39">
        <v>0</v>
      </c>
      <c r="N95" s="42"/>
      <c r="O95" s="61" t="s">
        <v>254</v>
      </c>
    </row>
    <row r="96" spans="1:15" s="12" customFormat="1" ht="45" customHeight="1" x14ac:dyDescent="0.25">
      <c r="A96" s="33">
        <v>93</v>
      </c>
      <c r="B96" s="34" t="s">
        <v>85</v>
      </c>
      <c r="C96" s="35">
        <v>16</v>
      </c>
      <c r="D96" s="36">
        <v>8425</v>
      </c>
      <c r="E96" s="37" t="s">
        <v>208</v>
      </c>
      <c r="F96" s="35" t="s">
        <v>236</v>
      </c>
      <c r="G96" s="35">
        <v>1</v>
      </c>
      <c r="H96" s="38">
        <v>3777.18</v>
      </c>
      <c r="I96" s="38">
        <f t="shared" si="1"/>
        <v>3777.18</v>
      </c>
      <c r="J96" s="39">
        <v>0</v>
      </c>
      <c r="K96" s="39" t="s">
        <v>66</v>
      </c>
      <c r="L96" s="39">
        <v>0</v>
      </c>
      <c r="M96" s="39">
        <v>0</v>
      </c>
      <c r="N96" s="42"/>
      <c r="O96" s="62"/>
    </row>
    <row r="97" spans="1:15" s="12" customFormat="1" ht="156" customHeight="1" x14ac:dyDescent="0.25">
      <c r="A97" s="39">
        <v>94</v>
      </c>
      <c r="B97" s="34" t="s">
        <v>85</v>
      </c>
      <c r="C97" s="35">
        <v>16</v>
      </c>
      <c r="D97" s="36">
        <v>8425</v>
      </c>
      <c r="E97" s="37" t="s">
        <v>210</v>
      </c>
      <c r="F97" s="35" t="s">
        <v>76</v>
      </c>
      <c r="G97" s="35">
        <v>4</v>
      </c>
      <c r="H97" s="38">
        <v>7384.48</v>
      </c>
      <c r="I97" s="38">
        <f t="shared" si="1"/>
        <v>29537.919999999998</v>
      </c>
      <c r="J97" s="39">
        <v>2</v>
      </c>
      <c r="K97" s="39">
        <v>2017</v>
      </c>
      <c r="L97" s="39">
        <v>0</v>
      </c>
      <c r="M97" s="39">
        <v>2</v>
      </c>
      <c r="N97" s="39"/>
      <c r="O97" s="34" t="s">
        <v>224</v>
      </c>
    </row>
    <row r="98" spans="1:15" s="12" customFormat="1" ht="40.5" customHeight="1" x14ac:dyDescent="0.25">
      <c r="A98" s="33">
        <v>95</v>
      </c>
      <c r="B98" s="34" t="s">
        <v>85</v>
      </c>
      <c r="C98" s="35">
        <v>16</v>
      </c>
      <c r="D98" s="36">
        <v>8425</v>
      </c>
      <c r="E98" s="37" t="s">
        <v>215</v>
      </c>
      <c r="F98" s="35" t="s">
        <v>66</v>
      </c>
      <c r="G98" s="35">
        <v>5</v>
      </c>
      <c r="H98" s="38">
        <v>750</v>
      </c>
      <c r="I98" s="38">
        <f t="shared" si="1"/>
        <v>3750</v>
      </c>
      <c r="J98" s="39">
        <v>3</v>
      </c>
      <c r="K98" s="39" t="s">
        <v>217</v>
      </c>
      <c r="L98" s="39">
        <v>3</v>
      </c>
      <c r="M98" s="39">
        <v>3</v>
      </c>
      <c r="N98" s="39"/>
      <c r="O98" s="61" t="s">
        <v>218</v>
      </c>
    </row>
    <row r="99" spans="1:15" s="12" customFormat="1" ht="40.5" customHeight="1" x14ac:dyDescent="0.25">
      <c r="A99" s="33">
        <v>96</v>
      </c>
      <c r="B99" s="34" t="s">
        <v>85</v>
      </c>
      <c r="C99" s="35">
        <v>16</v>
      </c>
      <c r="D99" s="36">
        <v>8425</v>
      </c>
      <c r="E99" s="37" t="s">
        <v>216</v>
      </c>
      <c r="F99" s="35" t="s">
        <v>66</v>
      </c>
      <c r="G99" s="35">
        <v>3</v>
      </c>
      <c r="H99" s="38">
        <v>1650</v>
      </c>
      <c r="I99" s="38">
        <f t="shared" ref="I99:I150" si="2">G99*H99</f>
        <v>4950</v>
      </c>
      <c r="J99" s="39">
        <v>1</v>
      </c>
      <c r="K99" s="39">
        <v>2022</v>
      </c>
      <c r="L99" s="39">
        <v>1</v>
      </c>
      <c r="M99" s="39">
        <v>1</v>
      </c>
      <c r="N99" s="39"/>
      <c r="O99" s="62"/>
    </row>
    <row r="100" spans="1:15" s="12" customFormat="1" ht="40.5" customHeight="1" x14ac:dyDescent="0.25">
      <c r="A100" s="39">
        <v>97</v>
      </c>
      <c r="B100" s="34" t="s">
        <v>85</v>
      </c>
      <c r="C100" s="35">
        <v>16</v>
      </c>
      <c r="D100" s="36">
        <v>8425</v>
      </c>
      <c r="E100" s="37" t="s">
        <v>222</v>
      </c>
      <c r="F100" s="35" t="s">
        <v>249</v>
      </c>
      <c r="G100" s="35">
        <v>7</v>
      </c>
      <c r="H100" s="38">
        <v>27031.71</v>
      </c>
      <c r="I100" s="38">
        <f t="shared" si="2"/>
        <v>189221.97</v>
      </c>
      <c r="J100" s="39">
        <v>0</v>
      </c>
      <c r="K100" s="39" t="s">
        <v>66</v>
      </c>
      <c r="L100" s="39">
        <v>0</v>
      </c>
      <c r="M100" s="39">
        <v>0</v>
      </c>
      <c r="N100" s="39"/>
      <c r="O100" s="61" t="s">
        <v>226</v>
      </c>
    </row>
    <row r="101" spans="1:15" s="12" customFormat="1" ht="40.5" customHeight="1" x14ac:dyDescent="0.25">
      <c r="A101" s="33">
        <v>98</v>
      </c>
      <c r="B101" s="34" t="s">
        <v>85</v>
      </c>
      <c r="C101" s="35">
        <v>16</v>
      </c>
      <c r="D101" s="36">
        <v>8425</v>
      </c>
      <c r="E101" s="37" t="s">
        <v>44</v>
      </c>
      <c r="F101" s="35" t="s">
        <v>183</v>
      </c>
      <c r="G101" s="35">
        <v>1</v>
      </c>
      <c r="H101" s="38">
        <v>38152.1</v>
      </c>
      <c r="I101" s="38">
        <f t="shared" si="2"/>
        <v>38152.1</v>
      </c>
      <c r="J101" s="39">
        <v>1</v>
      </c>
      <c r="K101" s="39">
        <v>2010</v>
      </c>
      <c r="L101" s="39">
        <v>0</v>
      </c>
      <c r="M101" s="39">
        <v>1</v>
      </c>
      <c r="N101" s="39"/>
      <c r="O101" s="63"/>
    </row>
    <row r="102" spans="1:15" s="12" customFormat="1" ht="40.5" customHeight="1" x14ac:dyDescent="0.25">
      <c r="A102" s="33">
        <v>99</v>
      </c>
      <c r="B102" s="34" t="s">
        <v>85</v>
      </c>
      <c r="C102" s="35">
        <v>16</v>
      </c>
      <c r="D102" s="36">
        <v>8425</v>
      </c>
      <c r="E102" s="37" t="s">
        <v>223</v>
      </c>
      <c r="F102" s="35" t="s">
        <v>250</v>
      </c>
      <c r="G102" s="35">
        <v>1</v>
      </c>
      <c r="H102" s="38">
        <v>20882.240000000002</v>
      </c>
      <c r="I102" s="38">
        <f t="shared" si="2"/>
        <v>20882.240000000002</v>
      </c>
      <c r="J102" s="39">
        <v>1</v>
      </c>
      <c r="K102" s="39">
        <v>2016</v>
      </c>
      <c r="L102" s="39">
        <v>0</v>
      </c>
      <c r="M102" s="39">
        <v>1</v>
      </c>
      <c r="N102" s="39"/>
      <c r="O102" s="62"/>
    </row>
    <row r="103" spans="1:15" s="12" customFormat="1" ht="49.5" customHeight="1" x14ac:dyDescent="0.25">
      <c r="A103" s="39">
        <v>100</v>
      </c>
      <c r="B103" s="34" t="s">
        <v>85</v>
      </c>
      <c r="C103" s="35">
        <v>16</v>
      </c>
      <c r="D103" s="36">
        <v>8425</v>
      </c>
      <c r="E103" s="37" t="s">
        <v>227</v>
      </c>
      <c r="F103" s="35" t="s">
        <v>229</v>
      </c>
      <c r="G103" s="35">
        <v>1</v>
      </c>
      <c r="H103" s="38">
        <v>11320.5</v>
      </c>
      <c r="I103" s="38">
        <f t="shared" si="2"/>
        <v>11320.5</v>
      </c>
      <c r="J103" s="39">
        <v>0</v>
      </c>
      <c r="K103" s="39" t="s">
        <v>66</v>
      </c>
      <c r="L103" s="39">
        <v>0</v>
      </c>
      <c r="M103" s="39">
        <v>0</v>
      </c>
      <c r="N103" s="42"/>
      <c r="O103" s="47" t="s">
        <v>230</v>
      </c>
    </row>
    <row r="104" spans="1:15" s="12" customFormat="1" ht="37.5" customHeight="1" x14ac:dyDescent="0.25">
      <c r="A104" s="33">
        <v>101</v>
      </c>
      <c r="B104" s="34" t="s">
        <v>85</v>
      </c>
      <c r="C104" s="35">
        <v>16</v>
      </c>
      <c r="D104" s="36">
        <v>8425</v>
      </c>
      <c r="E104" s="37" t="s">
        <v>237</v>
      </c>
      <c r="F104" s="35" t="s">
        <v>66</v>
      </c>
      <c r="G104" s="35">
        <v>1</v>
      </c>
      <c r="H104" s="38">
        <v>359</v>
      </c>
      <c r="I104" s="38">
        <f t="shared" si="2"/>
        <v>359</v>
      </c>
      <c r="J104" s="39">
        <v>0</v>
      </c>
      <c r="K104" s="39" t="s">
        <v>66</v>
      </c>
      <c r="L104" s="39">
        <v>0</v>
      </c>
      <c r="M104" s="39">
        <v>0</v>
      </c>
      <c r="N104" s="42"/>
      <c r="O104" s="47" t="s">
        <v>238</v>
      </c>
    </row>
    <row r="105" spans="1:15" s="12" customFormat="1" ht="45" customHeight="1" x14ac:dyDescent="0.25">
      <c r="A105" s="28">
        <v>102</v>
      </c>
      <c r="B105" s="20" t="s">
        <v>251</v>
      </c>
      <c r="C105" s="22" t="s">
        <v>258</v>
      </c>
      <c r="D105" s="23">
        <v>30000</v>
      </c>
      <c r="E105" s="24" t="s">
        <v>227</v>
      </c>
      <c r="F105" s="22" t="s">
        <v>229</v>
      </c>
      <c r="G105" s="22">
        <v>1</v>
      </c>
      <c r="H105" s="27">
        <v>11320.5</v>
      </c>
      <c r="I105" s="27">
        <f t="shared" si="2"/>
        <v>11320.5</v>
      </c>
      <c r="J105" s="21">
        <v>0</v>
      </c>
      <c r="K105" s="21" t="s">
        <v>66</v>
      </c>
      <c r="L105" s="21">
        <v>0</v>
      </c>
      <c r="M105" s="21">
        <v>0</v>
      </c>
      <c r="N105" s="32"/>
      <c r="O105" s="20" t="s">
        <v>252</v>
      </c>
    </row>
    <row r="106" spans="1:15" s="12" customFormat="1" ht="45" customHeight="1" x14ac:dyDescent="0.25">
      <c r="A106" s="33">
        <v>103</v>
      </c>
      <c r="B106" s="34" t="s">
        <v>262</v>
      </c>
      <c r="C106" s="35">
        <v>40</v>
      </c>
      <c r="D106" s="36">
        <v>126775</v>
      </c>
      <c r="E106" s="37" t="s">
        <v>203</v>
      </c>
      <c r="F106" s="35" t="s">
        <v>66</v>
      </c>
      <c r="G106" s="35">
        <v>1</v>
      </c>
      <c r="H106" s="38">
        <v>1059.5899999999999</v>
      </c>
      <c r="I106" s="38">
        <v>1059.5899999999999</v>
      </c>
      <c r="J106" s="39">
        <v>0</v>
      </c>
      <c r="K106" s="39">
        <v>0</v>
      </c>
      <c r="L106" s="39">
        <v>0</v>
      </c>
      <c r="M106" s="39">
        <v>0</v>
      </c>
      <c r="N106" s="42"/>
      <c r="O106" s="61" t="s">
        <v>202</v>
      </c>
    </row>
    <row r="107" spans="1:15" s="12" customFormat="1" ht="45" customHeight="1" x14ac:dyDescent="0.25">
      <c r="A107" s="39">
        <v>104</v>
      </c>
      <c r="B107" s="34" t="s">
        <v>262</v>
      </c>
      <c r="C107" s="35">
        <v>40</v>
      </c>
      <c r="D107" s="36">
        <v>126775</v>
      </c>
      <c r="E107" s="37" t="s">
        <v>169</v>
      </c>
      <c r="F107" s="35" t="s">
        <v>190</v>
      </c>
      <c r="G107" s="35">
        <v>1</v>
      </c>
      <c r="H107" s="38">
        <v>4126.6400000000003</v>
      </c>
      <c r="I107" s="38">
        <v>4126.6400000000003</v>
      </c>
      <c r="J107" s="39">
        <v>0</v>
      </c>
      <c r="K107" s="39">
        <v>0</v>
      </c>
      <c r="L107" s="39">
        <v>0</v>
      </c>
      <c r="M107" s="39">
        <v>0</v>
      </c>
      <c r="N107" s="42"/>
      <c r="O107" s="62"/>
    </row>
    <row r="108" spans="1:15" s="12" customFormat="1" ht="64.5" customHeight="1" x14ac:dyDescent="0.25">
      <c r="A108" s="33">
        <v>105</v>
      </c>
      <c r="B108" s="34" t="s">
        <v>262</v>
      </c>
      <c r="C108" s="35">
        <v>40</v>
      </c>
      <c r="D108" s="36">
        <v>126775</v>
      </c>
      <c r="E108" s="37" t="s">
        <v>212</v>
      </c>
      <c r="F108" s="35" t="s">
        <v>66</v>
      </c>
      <c r="G108" s="35">
        <v>2</v>
      </c>
      <c r="H108" s="38">
        <v>750</v>
      </c>
      <c r="I108" s="38">
        <v>1500</v>
      </c>
      <c r="J108" s="39">
        <v>0</v>
      </c>
      <c r="K108" s="39">
        <v>0</v>
      </c>
      <c r="L108" s="39">
        <v>0</v>
      </c>
      <c r="M108" s="39">
        <v>0</v>
      </c>
      <c r="N108" s="42"/>
      <c r="O108" s="34" t="s">
        <v>259</v>
      </c>
    </row>
    <row r="109" spans="1:15" s="50" customFormat="1" ht="99" customHeight="1" x14ac:dyDescent="0.25">
      <c r="A109" s="28">
        <v>106</v>
      </c>
      <c r="B109" s="20" t="s">
        <v>260</v>
      </c>
      <c r="C109" s="22">
        <v>0</v>
      </c>
      <c r="D109" s="23">
        <v>229214</v>
      </c>
      <c r="E109" s="24" t="s">
        <v>60</v>
      </c>
      <c r="F109" s="22" t="s">
        <v>133</v>
      </c>
      <c r="G109" s="22">
        <v>2</v>
      </c>
      <c r="H109" s="27">
        <v>6033.2</v>
      </c>
      <c r="I109" s="27">
        <v>12066.4</v>
      </c>
      <c r="J109" s="21">
        <v>0</v>
      </c>
      <c r="K109" s="21" t="s">
        <v>66</v>
      </c>
      <c r="L109" s="21">
        <v>0</v>
      </c>
      <c r="M109" s="21">
        <v>0</v>
      </c>
      <c r="N109" s="32"/>
      <c r="O109" s="20" t="s">
        <v>134</v>
      </c>
    </row>
    <row r="110" spans="1:15" s="50" customFormat="1" ht="64.5" customHeight="1" x14ac:dyDescent="0.25">
      <c r="A110" s="21">
        <v>107</v>
      </c>
      <c r="B110" s="20" t="s">
        <v>261</v>
      </c>
      <c r="C110" s="22">
        <v>0</v>
      </c>
      <c r="D110" s="23">
        <v>229214</v>
      </c>
      <c r="E110" s="24" t="s">
        <v>59</v>
      </c>
      <c r="F110" s="22" t="s">
        <v>135</v>
      </c>
      <c r="G110" s="22">
        <v>1</v>
      </c>
      <c r="H110" s="27">
        <v>5141.1899999999996</v>
      </c>
      <c r="I110" s="27">
        <v>5141.1899999999996</v>
      </c>
      <c r="J110" s="21">
        <v>0</v>
      </c>
      <c r="K110" s="21" t="s">
        <v>66</v>
      </c>
      <c r="L110" s="21">
        <v>0</v>
      </c>
      <c r="M110" s="21">
        <v>0</v>
      </c>
      <c r="N110" s="32"/>
      <c r="O110" s="20" t="s">
        <v>263</v>
      </c>
    </row>
    <row r="111" spans="1:15" s="12" customFormat="1" ht="106.5" customHeight="1" x14ac:dyDescent="0.25">
      <c r="A111" s="33">
        <v>108</v>
      </c>
      <c r="B111" s="34" t="s">
        <v>268</v>
      </c>
      <c r="C111" s="35">
        <v>58</v>
      </c>
      <c r="D111" s="36">
        <v>133692</v>
      </c>
      <c r="E111" s="37" t="s">
        <v>30</v>
      </c>
      <c r="F111" s="37" t="s">
        <v>66</v>
      </c>
      <c r="G111" s="35">
        <v>2</v>
      </c>
      <c r="H111" s="38">
        <v>17850</v>
      </c>
      <c r="I111" s="38">
        <v>35700</v>
      </c>
      <c r="J111" s="39">
        <v>2</v>
      </c>
      <c r="K111" s="39" t="s">
        <v>196</v>
      </c>
      <c r="L111" s="39">
        <v>2</v>
      </c>
      <c r="M111" s="39">
        <v>1</v>
      </c>
      <c r="N111" s="39"/>
      <c r="O111" s="34" t="s">
        <v>197</v>
      </c>
    </row>
    <row r="112" spans="1:15" s="12" customFormat="1" ht="106.5" customHeight="1" x14ac:dyDescent="0.25">
      <c r="A112" s="28">
        <v>109</v>
      </c>
      <c r="B112" s="20" t="s">
        <v>264</v>
      </c>
      <c r="C112" s="22">
        <v>58</v>
      </c>
      <c r="D112" s="23">
        <v>133692</v>
      </c>
      <c r="E112" s="24" t="s">
        <v>23</v>
      </c>
      <c r="F112" s="24">
        <v>93175</v>
      </c>
      <c r="G112" s="22">
        <v>2</v>
      </c>
      <c r="H112" s="27">
        <v>24640.15</v>
      </c>
      <c r="I112" s="27">
        <f t="shared" si="2"/>
        <v>49280.3</v>
      </c>
      <c r="J112" s="21">
        <v>4</v>
      </c>
      <c r="K112" s="21" t="s">
        <v>67</v>
      </c>
      <c r="L112" s="21">
        <v>3</v>
      </c>
      <c r="M112" s="21">
        <v>1</v>
      </c>
      <c r="N112" s="21"/>
      <c r="O112" s="59" t="s">
        <v>267</v>
      </c>
    </row>
    <row r="113" spans="1:15" s="12" customFormat="1" ht="45" customHeight="1" x14ac:dyDescent="0.25">
      <c r="A113" s="28">
        <v>110</v>
      </c>
      <c r="B113" s="20" t="s">
        <v>264</v>
      </c>
      <c r="C113" s="22">
        <v>58</v>
      </c>
      <c r="D113" s="23">
        <v>133692</v>
      </c>
      <c r="E113" s="24" t="s">
        <v>178</v>
      </c>
      <c r="F113" s="22" t="s">
        <v>66</v>
      </c>
      <c r="G113" s="22">
        <v>2</v>
      </c>
      <c r="H113" s="27">
        <v>1149</v>
      </c>
      <c r="I113" s="27">
        <f t="shared" si="2"/>
        <v>2298</v>
      </c>
      <c r="J113" s="21">
        <v>2</v>
      </c>
      <c r="K113" s="21" t="s">
        <v>181</v>
      </c>
      <c r="L113" s="21">
        <v>2</v>
      </c>
      <c r="M113" s="21">
        <v>0</v>
      </c>
      <c r="N113" s="21"/>
      <c r="O113" s="67"/>
    </row>
    <row r="114" spans="1:15" s="12" customFormat="1" ht="54" customHeight="1" x14ac:dyDescent="0.25">
      <c r="A114" s="28">
        <v>111</v>
      </c>
      <c r="B114" s="20" t="s">
        <v>264</v>
      </c>
      <c r="C114" s="22">
        <v>58</v>
      </c>
      <c r="D114" s="23">
        <v>133692</v>
      </c>
      <c r="E114" s="24" t="s">
        <v>154</v>
      </c>
      <c r="F114" s="22" t="s">
        <v>66</v>
      </c>
      <c r="G114" s="22">
        <v>2</v>
      </c>
      <c r="H114" s="27">
        <v>394.44</v>
      </c>
      <c r="I114" s="27">
        <f t="shared" si="2"/>
        <v>788.88</v>
      </c>
      <c r="J114" s="21">
        <v>0</v>
      </c>
      <c r="K114" s="21" t="s">
        <v>66</v>
      </c>
      <c r="L114" s="21">
        <v>0</v>
      </c>
      <c r="M114" s="21">
        <v>0</v>
      </c>
      <c r="N114" s="21"/>
      <c r="O114" s="67"/>
    </row>
    <row r="115" spans="1:15" s="12" customFormat="1" ht="63" customHeight="1" x14ac:dyDescent="0.25">
      <c r="A115" s="28">
        <v>112</v>
      </c>
      <c r="B115" s="20" t="s">
        <v>264</v>
      </c>
      <c r="C115" s="22">
        <v>58</v>
      </c>
      <c r="D115" s="23">
        <v>133692</v>
      </c>
      <c r="E115" s="24" t="s">
        <v>155</v>
      </c>
      <c r="F115" s="22" t="s">
        <v>66</v>
      </c>
      <c r="G115" s="22">
        <v>2</v>
      </c>
      <c r="H115" s="27">
        <v>2221.5300000000002</v>
      </c>
      <c r="I115" s="27">
        <f t="shared" si="2"/>
        <v>4443.0600000000004</v>
      </c>
      <c r="J115" s="21">
        <v>0</v>
      </c>
      <c r="K115" s="21" t="s">
        <v>66</v>
      </c>
      <c r="L115" s="21">
        <v>0</v>
      </c>
      <c r="M115" s="21">
        <v>0</v>
      </c>
      <c r="N115" s="21"/>
      <c r="O115" s="67"/>
    </row>
    <row r="116" spans="1:15" s="12" customFormat="1" ht="63" customHeight="1" x14ac:dyDescent="0.25">
      <c r="A116" s="28">
        <v>113</v>
      </c>
      <c r="B116" s="20" t="s">
        <v>264</v>
      </c>
      <c r="C116" s="22">
        <v>58</v>
      </c>
      <c r="D116" s="23">
        <v>133692</v>
      </c>
      <c r="E116" s="24" t="s">
        <v>156</v>
      </c>
      <c r="F116" s="24" t="s">
        <v>179</v>
      </c>
      <c r="G116" s="22">
        <v>1</v>
      </c>
      <c r="H116" s="27">
        <v>21218.03</v>
      </c>
      <c r="I116" s="27">
        <f t="shared" si="2"/>
        <v>21218.03</v>
      </c>
      <c r="J116" s="21">
        <v>1</v>
      </c>
      <c r="K116" s="21">
        <v>2019</v>
      </c>
      <c r="L116" s="21">
        <v>1</v>
      </c>
      <c r="M116" s="21">
        <v>0</v>
      </c>
      <c r="N116" s="21"/>
      <c r="O116" s="67"/>
    </row>
    <row r="117" spans="1:15" s="12" customFormat="1" ht="63" customHeight="1" x14ac:dyDescent="0.25">
      <c r="A117" s="28">
        <v>114</v>
      </c>
      <c r="B117" s="20" t="s">
        <v>264</v>
      </c>
      <c r="C117" s="22">
        <v>58</v>
      </c>
      <c r="D117" s="23">
        <v>133692</v>
      </c>
      <c r="E117" s="24" t="s">
        <v>157</v>
      </c>
      <c r="F117" s="24" t="s">
        <v>180</v>
      </c>
      <c r="G117" s="22">
        <v>1</v>
      </c>
      <c r="H117" s="27">
        <v>4190.99</v>
      </c>
      <c r="I117" s="27">
        <f t="shared" si="2"/>
        <v>4190.99</v>
      </c>
      <c r="J117" s="21">
        <v>13</v>
      </c>
      <c r="K117" s="21" t="s">
        <v>130</v>
      </c>
      <c r="L117" s="21">
        <v>12</v>
      </c>
      <c r="M117" s="21">
        <v>1</v>
      </c>
      <c r="N117" s="21"/>
      <c r="O117" s="67"/>
    </row>
    <row r="118" spans="1:15" s="12" customFormat="1" ht="63" customHeight="1" x14ac:dyDescent="0.25">
      <c r="A118" s="28">
        <v>115</v>
      </c>
      <c r="B118" s="20" t="s">
        <v>264</v>
      </c>
      <c r="C118" s="22">
        <v>58</v>
      </c>
      <c r="D118" s="23">
        <v>133692</v>
      </c>
      <c r="E118" s="24" t="s">
        <v>158</v>
      </c>
      <c r="F118" s="22" t="s">
        <v>66</v>
      </c>
      <c r="G118" s="22">
        <v>1</v>
      </c>
      <c r="H118" s="27">
        <v>14375.01</v>
      </c>
      <c r="I118" s="27">
        <f t="shared" si="2"/>
        <v>14375.01</v>
      </c>
      <c r="J118" s="21">
        <v>0</v>
      </c>
      <c r="K118" s="21" t="s">
        <v>66</v>
      </c>
      <c r="L118" s="21">
        <v>0</v>
      </c>
      <c r="M118" s="21">
        <v>0</v>
      </c>
      <c r="N118" s="21"/>
      <c r="O118" s="67"/>
    </row>
    <row r="119" spans="1:15" s="12" customFormat="1" ht="63" customHeight="1" x14ac:dyDescent="0.25">
      <c r="A119" s="28">
        <v>116</v>
      </c>
      <c r="B119" s="20" t="s">
        <v>264</v>
      </c>
      <c r="C119" s="22">
        <v>58</v>
      </c>
      <c r="D119" s="23">
        <v>133692</v>
      </c>
      <c r="E119" s="24" t="s">
        <v>159</v>
      </c>
      <c r="F119" s="22" t="s">
        <v>66</v>
      </c>
      <c r="G119" s="22">
        <v>1</v>
      </c>
      <c r="H119" s="27">
        <v>269.89999999999998</v>
      </c>
      <c r="I119" s="27">
        <f t="shared" si="2"/>
        <v>269.89999999999998</v>
      </c>
      <c r="J119" s="21">
        <v>0</v>
      </c>
      <c r="K119" s="21" t="s">
        <v>66</v>
      </c>
      <c r="L119" s="21">
        <v>0</v>
      </c>
      <c r="M119" s="21">
        <v>0</v>
      </c>
      <c r="N119" s="21"/>
      <c r="O119" s="67"/>
    </row>
    <row r="120" spans="1:15" s="12" customFormat="1" ht="63" customHeight="1" x14ac:dyDescent="0.25">
      <c r="A120" s="28">
        <v>117</v>
      </c>
      <c r="B120" s="20" t="s">
        <v>264</v>
      </c>
      <c r="C120" s="22">
        <v>58</v>
      </c>
      <c r="D120" s="23">
        <v>133692</v>
      </c>
      <c r="E120" s="24" t="s">
        <v>160</v>
      </c>
      <c r="F120" s="24" t="s">
        <v>182</v>
      </c>
      <c r="G120" s="22">
        <v>1</v>
      </c>
      <c r="H120" s="27">
        <v>76781.100000000006</v>
      </c>
      <c r="I120" s="27">
        <f t="shared" si="2"/>
        <v>76781.100000000006</v>
      </c>
      <c r="J120" s="21">
        <v>0</v>
      </c>
      <c r="K120" s="21" t="s">
        <v>66</v>
      </c>
      <c r="L120" s="21">
        <v>0</v>
      </c>
      <c r="M120" s="21">
        <v>0</v>
      </c>
      <c r="N120" s="21"/>
      <c r="O120" s="67"/>
    </row>
    <row r="121" spans="1:15" s="12" customFormat="1" ht="63" customHeight="1" x14ac:dyDescent="0.25">
      <c r="A121" s="28">
        <v>118</v>
      </c>
      <c r="B121" s="20" t="s">
        <v>264</v>
      </c>
      <c r="C121" s="22">
        <v>58</v>
      </c>
      <c r="D121" s="23">
        <v>133692</v>
      </c>
      <c r="E121" s="24" t="s">
        <v>44</v>
      </c>
      <c r="F121" s="24" t="s">
        <v>183</v>
      </c>
      <c r="G121" s="22">
        <v>1</v>
      </c>
      <c r="H121" s="27">
        <v>38152.1</v>
      </c>
      <c r="I121" s="27">
        <f t="shared" si="2"/>
        <v>38152.1</v>
      </c>
      <c r="J121" s="21">
        <v>1</v>
      </c>
      <c r="K121" s="21">
        <v>2007</v>
      </c>
      <c r="L121" s="21">
        <v>1</v>
      </c>
      <c r="M121" s="21">
        <v>0</v>
      </c>
      <c r="N121" s="21"/>
      <c r="O121" s="67"/>
    </row>
    <row r="122" spans="1:15" s="12" customFormat="1" ht="63" customHeight="1" x14ac:dyDescent="0.25">
      <c r="A122" s="28">
        <v>119</v>
      </c>
      <c r="B122" s="20" t="s">
        <v>264</v>
      </c>
      <c r="C122" s="22">
        <v>58</v>
      </c>
      <c r="D122" s="23">
        <v>133692</v>
      </c>
      <c r="E122" s="24" t="s">
        <v>161</v>
      </c>
      <c r="F122" s="22" t="s">
        <v>66</v>
      </c>
      <c r="G122" s="22">
        <v>2</v>
      </c>
      <c r="H122" s="27">
        <v>1956.15</v>
      </c>
      <c r="I122" s="27">
        <f t="shared" si="2"/>
        <v>3912.3</v>
      </c>
      <c r="J122" s="21">
        <v>0</v>
      </c>
      <c r="K122" s="21" t="s">
        <v>66</v>
      </c>
      <c r="L122" s="21">
        <v>0</v>
      </c>
      <c r="M122" s="21">
        <v>0</v>
      </c>
      <c r="N122" s="21"/>
      <c r="O122" s="67"/>
    </row>
    <row r="123" spans="1:15" s="12" customFormat="1" ht="63" customHeight="1" x14ac:dyDescent="0.25">
      <c r="A123" s="28">
        <v>120</v>
      </c>
      <c r="B123" s="20" t="s">
        <v>264</v>
      </c>
      <c r="C123" s="22">
        <v>58</v>
      </c>
      <c r="D123" s="23">
        <v>133692</v>
      </c>
      <c r="E123" s="24" t="s">
        <v>60</v>
      </c>
      <c r="F123" s="24" t="s">
        <v>133</v>
      </c>
      <c r="G123" s="22">
        <v>3</v>
      </c>
      <c r="H123" s="27">
        <v>6033.2</v>
      </c>
      <c r="I123" s="27">
        <f t="shared" si="2"/>
        <v>18099.599999999999</v>
      </c>
      <c r="J123" s="21">
        <v>2</v>
      </c>
      <c r="K123" s="21" t="s">
        <v>105</v>
      </c>
      <c r="L123" s="21">
        <v>2</v>
      </c>
      <c r="M123" s="21">
        <v>0</v>
      </c>
      <c r="N123" s="21"/>
      <c r="O123" s="67"/>
    </row>
    <row r="124" spans="1:15" s="12" customFormat="1" ht="63" customHeight="1" x14ac:dyDescent="0.25">
      <c r="A124" s="28">
        <v>121</v>
      </c>
      <c r="B124" s="20" t="s">
        <v>264</v>
      </c>
      <c r="C124" s="22">
        <v>58</v>
      </c>
      <c r="D124" s="23">
        <v>133692</v>
      </c>
      <c r="E124" s="24" t="s">
        <v>162</v>
      </c>
      <c r="F124" s="22" t="s">
        <v>66</v>
      </c>
      <c r="G124" s="22">
        <v>3</v>
      </c>
      <c r="H124" s="27">
        <v>13999</v>
      </c>
      <c r="I124" s="27">
        <f t="shared" si="2"/>
        <v>41997</v>
      </c>
      <c r="J124" s="21">
        <v>0</v>
      </c>
      <c r="K124" s="21" t="s">
        <v>66</v>
      </c>
      <c r="L124" s="21">
        <v>0</v>
      </c>
      <c r="M124" s="21">
        <v>0</v>
      </c>
      <c r="N124" s="21"/>
      <c r="O124" s="67"/>
    </row>
    <row r="125" spans="1:15" s="12" customFormat="1" ht="63" customHeight="1" x14ac:dyDescent="0.25">
      <c r="A125" s="28">
        <v>122</v>
      </c>
      <c r="B125" s="20" t="s">
        <v>264</v>
      </c>
      <c r="C125" s="22">
        <v>58</v>
      </c>
      <c r="D125" s="23">
        <v>133692</v>
      </c>
      <c r="E125" s="24" t="s">
        <v>163</v>
      </c>
      <c r="F125" s="22" t="s">
        <v>66</v>
      </c>
      <c r="G125" s="22">
        <v>3</v>
      </c>
      <c r="H125" s="27">
        <v>5490</v>
      </c>
      <c r="I125" s="27">
        <f t="shared" si="2"/>
        <v>16470</v>
      </c>
      <c r="J125" s="21">
        <v>0</v>
      </c>
      <c r="K125" s="21" t="s">
        <v>66</v>
      </c>
      <c r="L125" s="21">
        <v>0</v>
      </c>
      <c r="M125" s="21">
        <v>0</v>
      </c>
      <c r="N125" s="21"/>
      <c r="O125" s="67"/>
    </row>
    <row r="126" spans="1:15" s="12" customFormat="1" ht="63" customHeight="1" x14ac:dyDescent="0.25">
      <c r="A126" s="28">
        <v>123</v>
      </c>
      <c r="B126" s="20" t="s">
        <v>264</v>
      </c>
      <c r="C126" s="22">
        <v>58</v>
      </c>
      <c r="D126" s="23">
        <v>133692</v>
      </c>
      <c r="E126" s="24" t="s">
        <v>22</v>
      </c>
      <c r="F126" s="24" t="s">
        <v>153</v>
      </c>
      <c r="G126" s="22">
        <v>2</v>
      </c>
      <c r="H126" s="27">
        <v>1487.1</v>
      </c>
      <c r="I126" s="27">
        <f t="shared" si="2"/>
        <v>2974.2</v>
      </c>
      <c r="J126" s="21">
        <v>0</v>
      </c>
      <c r="K126" s="21" t="s">
        <v>66</v>
      </c>
      <c r="L126" s="21">
        <v>0</v>
      </c>
      <c r="M126" s="21">
        <v>0</v>
      </c>
      <c r="N126" s="21"/>
      <c r="O126" s="67"/>
    </row>
    <row r="127" spans="1:15" s="12" customFormat="1" ht="63" customHeight="1" x14ac:dyDescent="0.25">
      <c r="A127" s="28">
        <v>124</v>
      </c>
      <c r="B127" s="20" t="s">
        <v>264</v>
      </c>
      <c r="C127" s="22">
        <v>58</v>
      </c>
      <c r="D127" s="23">
        <v>133692</v>
      </c>
      <c r="E127" s="24" t="s">
        <v>59</v>
      </c>
      <c r="F127" s="24" t="s">
        <v>135</v>
      </c>
      <c r="G127" s="22">
        <v>1</v>
      </c>
      <c r="H127" s="27">
        <v>5141.1899999999996</v>
      </c>
      <c r="I127" s="27">
        <f t="shared" si="2"/>
        <v>5141.1899999999996</v>
      </c>
      <c r="J127" s="21">
        <v>3</v>
      </c>
      <c r="K127" s="21">
        <v>2007</v>
      </c>
      <c r="L127" s="21">
        <v>3</v>
      </c>
      <c r="M127" s="21">
        <v>0</v>
      </c>
      <c r="N127" s="21"/>
      <c r="O127" s="67"/>
    </row>
    <row r="128" spans="1:15" s="12" customFormat="1" ht="63" customHeight="1" x14ac:dyDescent="0.25">
      <c r="A128" s="28">
        <v>125</v>
      </c>
      <c r="B128" s="20" t="s">
        <v>264</v>
      </c>
      <c r="C128" s="22">
        <v>58</v>
      </c>
      <c r="D128" s="23">
        <v>133692</v>
      </c>
      <c r="E128" s="24" t="s">
        <v>164</v>
      </c>
      <c r="F128" s="24" t="s">
        <v>184</v>
      </c>
      <c r="G128" s="22">
        <v>1</v>
      </c>
      <c r="H128" s="27">
        <v>21731.65</v>
      </c>
      <c r="I128" s="27">
        <f t="shared" si="2"/>
        <v>21731.65</v>
      </c>
      <c r="J128" s="21">
        <v>0</v>
      </c>
      <c r="K128" s="21" t="s">
        <v>66</v>
      </c>
      <c r="L128" s="21">
        <v>0</v>
      </c>
      <c r="M128" s="21">
        <v>0</v>
      </c>
      <c r="N128" s="21"/>
      <c r="O128" s="67"/>
    </row>
    <row r="129" spans="1:15" s="12" customFormat="1" ht="63" customHeight="1" x14ac:dyDescent="0.25">
      <c r="A129" s="28">
        <v>126</v>
      </c>
      <c r="B129" s="20" t="s">
        <v>264</v>
      </c>
      <c r="C129" s="22">
        <v>58</v>
      </c>
      <c r="D129" s="23">
        <v>133692</v>
      </c>
      <c r="E129" s="24" t="s">
        <v>165</v>
      </c>
      <c r="F129" s="24" t="s">
        <v>185</v>
      </c>
      <c r="G129" s="22">
        <v>4</v>
      </c>
      <c r="H129" s="27">
        <v>3741.72</v>
      </c>
      <c r="I129" s="27">
        <f t="shared" si="2"/>
        <v>14966.88</v>
      </c>
      <c r="J129" s="21">
        <v>22</v>
      </c>
      <c r="K129" s="21" t="s">
        <v>52</v>
      </c>
      <c r="L129" s="21">
        <v>15</v>
      </c>
      <c r="M129" s="21">
        <v>7</v>
      </c>
      <c r="N129" s="21"/>
      <c r="O129" s="67"/>
    </row>
    <row r="130" spans="1:15" s="12" customFormat="1" ht="51" customHeight="1" x14ac:dyDescent="0.25">
      <c r="A130" s="28">
        <v>127</v>
      </c>
      <c r="B130" s="20" t="s">
        <v>264</v>
      </c>
      <c r="C130" s="22">
        <v>58</v>
      </c>
      <c r="D130" s="23">
        <v>133692</v>
      </c>
      <c r="E130" s="24" t="s">
        <v>166</v>
      </c>
      <c r="F130" s="24" t="s">
        <v>186</v>
      </c>
      <c r="G130" s="22">
        <v>1</v>
      </c>
      <c r="H130" s="27">
        <v>8515.99</v>
      </c>
      <c r="I130" s="27">
        <f t="shared" si="2"/>
        <v>8515.99</v>
      </c>
      <c r="J130" s="21">
        <v>5</v>
      </c>
      <c r="K130" s="21" t="s">
        <v>80</v>
      </c>
      <c r="L130" s="21">
        <v>4</v>
      </c>
      <c r="M130" s="21">
        <v>1</v>
      </c>
      <c r="N130" s="21"/>
      <c r="O130" s="67"/>
    </row>
    <row r="131" spans="1:15" s="12" customFormat="1" ht="51" customHeight="1" x14ac:dyDescent="0.25">
      <c r="A131" s="28">
        <v>128</v>
      </c>
      <c r="B131" s="20" t="s">
        <v>264</v>
      </c>
      <c r="C131" s="22">
        <v>58</v>
      </c>
      <c r="D131" s="23">
        <v>133692</v>
      </c>
      <c r="E131" s="24" t="s">
        <v>167</v>
      </c>
      <c r="F131" s="24" t="s">
        <v>187</v>
      </c>
      <c r="G131" s="22">
        <v>2</v>
      </c>
      <c r="H131" s="27">
        <v>14654.26</v>
      </c>
      <c r="I131" s="27">
        <f t="shared" si="2"/>
        <v>29308.52</v>
      </c>
      <c r="J131" s="21">
        <v>0</v>
      </c>
      <c r="K131" s="21" t="s">
        <v>66</v>
      </c>
      <c r="L131" s="21">
        <v>0</v>
      </c>
      <c r="M131" s="21">
        <v>0</v>
      </c>
      <c r="N131" s="21"/>
      <c r="O131" s="67"/>
    </row>
    <row r="132" spans="1:15" s="12" customFormat="1" ht="51" customHeight="1" x14ac:dyDescent="0.25">
      <c r="A132" s="28">
        <v>129</v>
      </c>
      <c r="B132" s="20" t="s">
        <v>264</v>
      </c>
      <c r="C132" s="22">
        <v>58</v>
      </c>
      <c r="D132" s="23">
        <v>133692</v>
      </c>
      <c r="E132" s="49" t="s">
        <v>168</v>
      </c>
      <c r="F132" s="24" t="s">
        <v>66</v>
      </c>
      <c r="G132" s="22">
        <v>1</v>
      </c>
      <c r="H132" s="27">
        <v>4349.4799999999996</v>
      </c>
      <c r="I132" s="27">
        <f t="shared" si="2"/>
        <v>4349.4799999999996</v>
      </c>
      <c r="J132" s="21">
        <v>0</v>
      </c>
      <c r="K132" s="21" t="s">
        <v>66</v>
      </c>
      <c r="L132" s="21">
        <v>0</v>
      </c>
      <c r="M132" s="21">
        <v>0</v>
      </c>
      <c r="N132" s="21"/>
      <c r="O132" s="67"/>
    </row>
    <row r="133" spans="1:15" s="12" customFormat="1" ht="51" customHeight="1" x14ac:dyDescent="0.25">
      <c r="A133" s="28">
        <v>130</v>
      </c>
      <c r="B133" s="20" t="s">
        <v>264</v>
      </c>
      <c r="C133" s="22">
        <v>58</v>
      </c>
      <c r="D133" s="23">
        <v>133692</v>
      </c>
      <c r="E133" s="24" t="s">
        <v>33</v>
      </c>
      <c r="F133" s="24" t="s">
        <v>127</v>
      </c>
      <c r="G133" s="22">
        <v>3</v>
      </c>
      <c r="H133" s="27">
        <v>6772.13</v>
      </c>
      <c r="I133" s="27">
        <f t="shared" si="2"/>
        <v>20316.39</v>
      </c>
      <c r="J133" s="21">
        <v>0</v>
      </c>
      <c r="K133" s="21" t="s">
        <v>66</v>
      </c>
      <c r="L133" s="21">
        <v>0</v>
      </c>
      <c r="M133" s="21">
        <v>0</v>
      </c>
      <c r="N133" s="21"/>
      <c r="O133" s="67"/>
    </row>
    <row r="134" spans="1:15" s="12" customFormat="1" ht="51" customHeight="1" x14ac:dyDescent="0.25">
      <c r="A134" s="28">
        <v>131</v>
      </c>
      <c r="B134" s="20" t="s">
        <v>264</v>
      </c>
      <c r="C134" s="22">
        <v>58</v>
      </c>
      <c r="D134" s="23">
        <v>133692</v>
      </c>
      <c r="E134" s="24" t="s">
        <v>39</v>
      </c>
      <c r="F134" s="24" t="s">
        <v>78</v>
      </c>
      <c r="G134" s="22">
        <v>1</v>
      </c>
      <c r="H134" s="27">
        <v>3638.21</v>
      </c>
      <c r="I134" s="27">
        <f t="shared" si="2"/>
        <v>3638.21</v>
      </c>
      <c r="J134" s="21">
        <v>62</v>
      </c>
      <c r="K134" s="21" t="s">
        <v>142</v>
      </c>
      <c r="L134" s="21">
        <v>47</v>
      </c>
      <c r="M134" s="21">
        <v>15</v>
      </c>
      <c r="N134" s="21"/>
      <c r="O134" s="67"/>
    </row>
    <row r="135" spans="1:15" s="12" customFormat="1" ht="51" customHeight="1" x14ac:dyDescent="0.25">
      <c r="A135" s="28">
        <v>132</v>
      </c>
      <c r="B135" s="20" t="s">
        <v>264</v>
      </c>
      <c r="C135" s="22">
        <v>58</v>
      </c>
      <c r="D135" s="23">
        <v>133692</v>
      </c>
      <c r="E135" s="24" t="s">
        <v>189</v>
      </c>
      <c r="F135" s="24" t="s">
        <v>188</v>
      </c>
      <c r="G135" s="22">
        <v>1</v>
      </c>
      <c r="H135" s="27">
        <v>7770.68</v>
      </c>
      <c r="I135" s="27">
        <f t="shared" si="2"/>
        <v>7770.68</v>
      </c>
      <c r="J135" s="21">
        <v>3</v>
      </c>
      <c r="K135" s="21">
        <v>2009</v>
      </c>
      <c r="L135" s="21">
        <v>2</v>
      </c>
      <c r="M135" s="21">
        <v>1</v>
      </c>
      <c r="N135" s="21"/>
      <c r="O135" s="67"/>
    </row>
    <row r="136" spans="1:15" s="12" customFormat="1" ht="51" customHeight="1" x14ac:dyDescent="0.25">
      <c r="A136" s="28">
        <v>133</v>
      </c>
      <c r="B136" s="20" t="s">
        <v>264</v>
      </c>
      <c r="C136" s="22">
        <v>58</v>
      </c>
      <c r="D136" s="23">
        <v>133692</v>
      </c>
      <c r="E136" s="24" t="s">
        <v>169</v>
      </c>
      <c r="F136" s="24" t="s">
        <v>190</v>
      </c>
      <c r="G136" s="22">
        <v>2</v>
      </c>
      <c r="H136" s="27">
        <v>4126.6400000000003</v>
      </c>
      <c r="I136" s="27">
        <f t="shared" si="2"/>
        <v>8253.2800000000007</v>
      </c>
      <c r="J136" s="21">
        <v>7</v>
      </c>
      <c r="K136" s="21" t="s">
        <v>191</v>
      </c>
      <c r="L136" s="21">
        <v>7</v>
      </c>
      <c r="M136" s="21">
        <v>0</v>
      </c>
      <c r="N136" s="21"/>
      <c r="O136" s="67"/>
    </row>
    <row r="137" spans="1:15" s="12" customFormat="1" ht="51" customHeight="1" x14ac:dyDescent="0.25">
      <c r="A137" s="28">
        <v>134</v>
      </c>
      <c r="B137" s="20" t="s">
        <v>264</v>
      </c>
      <c r="C137" s="22">
        <v>58</v>
      </c>
      <c r="D137" s="23">
        <v>133692</v>
      </c>
      <c r="E137" s="24" t="s">
        <v>170</v>
      </c>
      <c r="F137" s="24" t="s">
        <v>192</v>
      </c>
      <c r="G137" s="22">
        <v>1</v>
      </c>
      <c r="H137" s="27">
        <v>18987.919999999998</v>
      </c>
      <c r="I137" s="27">
        <f t="shared" si="2"/>
        <v>18987.919999999998</v>
      </c>
      <c r="J137" s="21">
        <v>1</v>
      </c>
      <c r="K137" s="21">
        <v>2015</v>
      </c>
      <c r="L137" s="21">
        <v>1</v>
      </c>
      <c r="M137" s="21">
        <v>0</v>
      </c>
      <c r="N137" s="21"/>
      <c r="O137" s="67"/>
    </row>
    <row r="138" spans="1:15" s="12" customFormat="1" ht="51" customHeight="1" x14ac:dyDescent="0.25">
      <c r="A138" s="28">
        <v>135</v>
      </c>
      <c r="B138" s="20" t="s">
        <v>264</v>
      </c>
      <c r="C138" s="22">
        <v>58</v>
      </c>
      <c r="D138" s="23">
        <v>133692</v>
      </c>
      <c r="E138" s="24" t="s">
        <v>195</v>
      </c>
      <c r="F138" s="22" t="s">
        <v>66</v>
      </c>
      <c r="G138" s="22">
        <v>1</v>
      </c>
      <c r="H138" s="27">
        <v>2485</v>
      </c>
      <c r="I138" s="27">
        <f t="shared" si="2"/>
        <v>2485</v>
      </c>
      <c r="J138" s="21">
        <v>1</v>
      </c>
      <c r="K138" s="21">
        <v>2015</v>
      </c>
      <c r="L138" s="21">
        <v>1</v>
      </c>
      <c r="M138" s="21">
        <v>0</v>
      </c>
      <c r="N138" s="21"/>
      <c r="O138" s="67"/>
    </row>
    <row r="139" spans="1:15" s="12" customFormat="1" ht="51" customHeight="1" x14ac:dyDescent="0.25">
      <c r="A139" s="28">
        <v>136</v>
      </c>
      <c r="B139" s="20" t="s">
        <v>264</v>
      </c>
      <c r="C139" s="22">
        <v>58</v>
      </c>
      <c r="D139" s="23">
        <v>133692</v>
      </c>
      <c r="E139" s="24" t="s">
        <v>194</v>
      </c>
      <c r="F139" s="24" t="s">
        <v>193</v>
      </c>
      <c r="G139" s="22">
        <v>1</v>
      </c>
      <c r="H139" s="27">
        <v>7123.84</v>
      </c>
      <c r="I139" s="27">
        <f t="shared" si="2"/>
        <v>7123.84</v>
      </c>
      <c r="J139" s="21">
        <v>0</v>
      </c>
      <c r="K139" s="21" t="s">
        <v>66</v>
      </c>
      <c r="L139" s="21">
        <v>0</v>
      </c>
      <c r="M139" s="21">
        <v>0</v>
      </c>
      <c r="N139" s="21"/>
      <c r="O139" s="67"/>
    </row>
    <row r="140" spans="1:15" s="12" customFormat="1" ht="51" customHeight="1" x14ac:dyDescent="0.25">
      <c r="A140" s="28">
        <v>137</v>
      </c>
      <c r="B140" s="20" t="s">
        <v>264</v>
      </c>
      <c r="C140" s="22">
        <v>58</v>
      </c>
      <c r="D140" s="23">
        <v>133692</v>
      </c>
      <c r="E140" s="24" t="s">
        <v>171</v>
      </c>
      <c r="F140" s="22" t="s">
        <v>66</v>
      </c>
      <c r="G140" s="22">
        <v>1</v>
      </c>
      <c r="H140" s="27">
        <v>2363</v>
      </c>
      <c r="I140" s="27">
        <f t="shared" si="2"/>
        <v>2363</v>
      </c>
      <c r="J140" s="21">
        <v>0</v>
      </c>
      <c r="K140" s="21" t="s">
        <v>66</v>
      </c>
      <c r="L140" s="21">
        <v>0</v>
      </c>
      <c r="M140" s="21">
        <v>0</v>
      </c>
      <c r="N140" s="21"/>
      <c r="O140" s="67"/>
    </row>
    <row r="141" spans="1:15" s="12" customFormat="1" ht="51" customHeight="1" x14ac:dyDescent="0.25">
      <c r="A141" s="28">
        <v>138</v>
      </c>
      <c r="B141" s="20" t="s">
        <v>264</v>
      </c>
      <c r="C141" s="22">
        <v>58</v>
      </c>
      <c r="D141" s="23">
        <v>133692</v>
      </c>
      <c r="E141" s="24" t="s">
        <v>199</v>
      </c>
      <c r="F141" s="24" t="s">
        <v>198</v>
      </c>
      <c r="G141" s="22">
        <v>1</v>
      </c>
      <c r="H141" s="27">
        <v>5769.89</v>
      </c>
      <c r="I141" s="27">
        <f t="shared" si="2"/>
        <v>5769.89</v>
      </c>
      <c r="J141" s="21">
        <v>1</v>
      </c>
      <c r="K141" s="21">
        <v>2016</v>
      </c>
      <c r="L141" s="21">
        <v>1</v>
      </c>
      <c r="M141" s="21">
        <v>1</v>
      </c>
      <c r="N141" s="21"/>
      <c r="O141" s="67"/>
    </row>
    <row r="142" spans="1:15" s="12" customFormat="1" ht="51" customHeight="1" x14ac:dyDescent="0.25">
      <c r="A142" s="28">
        <v>139</v>
      </c>
      <c r="B142" s="20" t="s">
        <v>264</v>
      </c>
      <c r="C142" s="22">
        <v>58</v>
      </c>
      <c r="D142" s="23">
        <v>133692</v>
      </c>
      <c r="E142" s="24" t="s">
        <v>172</v>
      </c>
      <c r="F142" s="22" t="s">
        <v>66</v>
      </c>
      <c r="G142" s="22">
        <v>1</v>
      </c>
      <c r="H142" s="27">
        <v>13287.11</v>
      </c>
      <c r="I142" s="27">
        <f t="shared" si="2"/>
        <v>13287.11</v>
      </c>
      <c r="J142" s="21">
        <v>0</v>
      </c>
      <c r="K142" s="21" t="s">
        <v>66</v>
      </c>
      <c r="L142" s="21">
        <v>0</v>
      </c>
      <c r="M142" s="21">
        <v>0</v>
      </c>
      <c r="N142" s="21"/>
      <c r="O142" s="67"/>
    </row>
    <row r="143" spans="1:15" s="12" customFormat="1" ht="51" customHeight="1" x14ac:dyDescent="0.25">
      <c r="A143" s="28">
        <v>140</v>
      </c>
      <c r="B143" s="20" t="s">
        <v>264</v>
      </c>
      <c r="C143" s="22">
        <v>58</v>
      </c>
      <c r="D143" s="23">
        <v>133692</v>
      </c>
      <c r="E143" s="24" t="s">
        <v>173</v>
      </c>
      <c r="F143" s="22" t="s">
        <v>66</v>
      </c>
      <c r="G143" s="22">
        <v>10</v>
      </c>
      <c r="H143" s="27">
        <v>509</v>
      </c>
      <c r="I143" s="27">
        <f t="shared" si="2"/>
        <v>5090</v>
      </c>
      <c r="J143" s="21">
        <v>0</v>
      </c>
      <c r="K143" s="21" t="s">
        <v>66</v>
      </c>
      <c r="L143" s="21">
        <v>0</v>
      </c>
      <c r="M143" s="21">
        <v>0</v>
      </c>
      <c r="N143" s="21"/>
      <c r="O143" s="67"/>
    </row>
    <row r="144" spans="1:15" s="12" customFormat="1" ht="51" customHeight="1" x14ac:dyDescent="0.25">
      <c r="A144" s="28">
        <v>141</v>
      </c>
      <c r="B144" s="20" t="s">
        <v>264</v>
      </c>
      <c r="C144" s="22">
        <v>58</v>
      </c>
      <c r="D144" s="23">
        <v>133692</v>
      </c>
      <c r="E144" s="24" t="s">
        <v>47</v>
      </c>
      <c r="F144" s="22" t="s">
        <v>66</v>
      </c>
      <c r="G144" s="22">
        <v>2</v>
      </c>
      <c r="H144" s="27">
        <v>1950</v>
      </c>
      <c r="I144" s="27">
        <f t="shared" si="2"/>
        <v>3900</v>
      </c>
      <c r="J144" s="21">
        <v>0</v>
      </c>
      <c r="K144" s="21" t="s">
        <v>66</v>
      </c>
      <c r="L144" s="21">
        <v>0</v>
      </c>
      <c r="M144" s="21">
        <v>0</v>
      </c>
      <c r="N144" s="21"/>
      <c r="O144" s="67"/>
    </row>
    <row r="145" spans="1:18" s="12" customFormat="1" ht="51" customHeight="1" x14ac:dyDescent="0.25">
      <c r="A145" s="28">
        <v>142</v>
      </c>
      <c r="B145" s="20" t="s">
        <v>264</v>
      </c>
      <c r="C145" s="22">
        <v>58</v>
      </c>
      <c r="D145" s="23">
        <v>133692</v>
      </c>
      <c r="E145" s="24" t="s">
        <v>174</v>
      </c>
      <c r="F145" s="24" t="s">
        <v>200</v>
      </c>
      <c r="G145" s="22">
        <v>3</v>
      </c>
      <c r="H145" s="27">
        <v>3122.47</v>
      </c>
      <c r="I145" s="27">
        <f t="shared" si="2"/>
        <v>9367.41</v>
      </c>
      <c r="J145" s="21">
        <v>2</v>
      </c>
      <c r="K145" s="21">
        <v>2007</v>
      </c>
      <c r="L145" s="21">
        <v>2</v>
      </c>
      <c r="M145" s="21">
        <v>0</v>
      </c>
      <c r="N145" s="21"/>
      <c r="O145" s="67"/>
    </row>
    <row r="146" spans="1:18" s="12" customFormat="1" ht="51" customHeight="1" x14ac:dyDescent="0.25">
      <c r="A146" s="28">
        <v>143</v>
      </c>
      <c r="B146" s="20" t="s">
        <v>264</v>
      </c>
      <c r="C146" s="22">
        <v>58</v>
      </c>
      <c r="D146" s="23">
        <v>133692</v>
      </c>
      <c r="E146" s="24" t="s">
        <v>175</v>
      </c>
      <c r="F146" s="22" t="s">
        <v>66</v>
      </c>
      <c r="G146" s="22">
        <v>1</v>
      </c>
      <c r="H146" s="27">
        <v>1495</v>
      </c>
      <c r="I146" s="27">
        <f t="shared" si="2"/>
        <v>1495</v>
      </c>
      <c r="J146" s="21">
        <v>0</v>
      </c>
      <c r="K146" s="21" t="s">
        <v>66</v>
      </c>
      <c r="L146" s="21">
        <v>0</v>
      </c>
      <c r="M146" s="21">
        <v>0</v>
      </c>
      <c r="N146" s="21"/>
      <c r="O146" s="67"/>
    </row>
    <row r="147" spans="1:18" s="12" customFormat="1" ht="51" customHeight="1" x14ac:dyDescent="0.25">
      <c r="A147" s="28">
        <v>144</v>
      </c>
      <c r="B147" s="20" t="s">
        <v>264</v>
      </c>
      <c r="C147" s="22">
        <v>58</v>
      </c>
      <c r="D147" s="23">
        <v>133692</v>
      </c>
      <c r="E147" s="24" t="s">
        <v>176</v>
      </c>
      <c r="F147" s="24" t="s">
        <v>66</v>
      </c>
      <c r="G147" s="22">
        <v>1</v>
      </c>
      <c r="H147" s="27">
        <v>386</v>
      </c>
      <c r="I147" s="27">
        <f t="shared" si="2"/>
        <v>386</v>
      </c>
      <c r="J147" s="21">
        <v>0</v>
      </c>
      <c r="K147" s="21" t="s">
        <v>66</v>
      </c>
      <c r="L147" s="21">
        <v>0</v>
      </c>
      <c r="M147" s="21">
        <v>0</v>
      </c>
      <c r="N147" s="21"/>
      <c r="O147" s="67"/>
    </row>
    <row r="148" spans="1:18" s="12" customFormat="1" ht="48" customHeight="1" x14ac:dyDescent="0.25">
      <c r="A148" s="28">
        <v>145</v>
      </c>
      <c r="B148" s="20" t="s">
        <v>264</v>
      </c>
      <c r="C148" s="22">
        <v>58</v>
      </c>
      <c r="D148" s="23">
        <v>133692</v>
      </c>
      <c r="E148" s="24" t="s">
        <v>34</v>
      </c>
      <c r="F148" s="24" t="s">
        <v>132</v>
      </c>
      <c r="G148" s="22">
        <v>2</v>
      </c>
      <c r="H148" s="27">
        <v>4961.75</v>
      </c>
      <c r="I148" s="27">
        <f t="shared" si="2"/>
        <v>9923.5</v>
      </c>
      <c r="J148" s="21">
        <v>3</v>
      </c>
      <c r="K148" s="21" t="s">
        <v>201</v>
      </c>
      <c r="L148" s="21">
        <v>3</v>
      </c>
      <c r="M148" s="21">
        <v>3</v>
      </c>
      <c r="N148" s="21"/>
      <c r="O148" s="60"/>
    </row>
    <row r="149" spans="1:18" s="12" customFormat="1" ht="68.25" customHeight="1" x14ac:dyDescent="0.25">
      <c r="A149" s="33">
        <v>146</v>
      </c>
      <c r="B149" s="34" t="s">
        <v>265</v>
      </c>
      <c r="C149" s="35">
        <v>58</v>
      </c>
      <c r="D149" s="36">
        <v>133692</v>
      </c>
      <c r="E149" s="37" t="s">
        <v>228</v>
      </c>
      <c r="F149" s="37" t="s">
        <v>66</v>
      </c>
      <c r="G149" s="35">
        <v>1</v>
      </c>
      <c r="H149" s="38">
        <v>1513.69</v>
      </c>
      <c r="I149" s="38">
        <f t="shared" si="2"/>
        <v>1513.69</v>
      </c>
      <c r="J149" s="39">
        <v>0</v>
      </c>
      <c r="K149" s="39" t="s">
        <v>66</v>
      </c>
      <c r="L149" s="39">
        <v>0</v>
      </c>
      <c r="M149" s="39">
        <v>0</v>
      </c>
      <c r="N149" s="42"/>
      <c r="O149" s="61" t="s">
        <v>266</v>
      </c>
    </row>
    <row r="150" spans="1:18" s="12" customFormat="1" ht="68.25" customHeight="1" x14ac:dyDescent="0.25">
      <c r="A150" s="33">
        <v>147</v>
      </c>
      <c r="B150" s="34" t="s">
        <v>265</v>
      </c>
      <c r="C150" s="35">
        <v>58</v>
      </c>
      <c r="D150" s="36">
        <v>133692</v>
      </c>
      <c r="E150" s="37" t="s">
        <v>237</v>
      </c>
      <c r="F150" s="35" t="s">
        <v>66</v>
      </c>
      <c r="G150" s="35">
        <v>1</v>
      </c>
      <c r="H150" s="38">
        <v>359</v>
      </c>
      <c r="I150" s="38">
        <f t="shared" si="2"/>
        <v>359</v>
      </c>
      <c r="J150" s="39">
        <v>0</v>
      </c>
      <c r="K150" s="39" t="s">
        <v>66</v>
      </c>
      <c r="L150" s="39">
        <v>0</v>
      </c>
      <c r="M150" s="39">
        <v>0</v>
      </c>
      <c r="N150" s="42"/>
      <c r="O150" s="63"/>
    </row>
    <row r="151" spans="1:18" s="12" customFormat="1" ht="68.25" customHeight="1" x14ac:dyDescent="0.25">
      <c r="A151" s="33">
        <v>148</v>
      </c>
      <c r="B151" s="34" t="s">
        <v>265</v>
      </c>
      <c r="C151" s="35">
        <v>58</v>
      </c>
      <c r="D151" s="36">
        <v>133692</v>
      </c>
      <c r="E151" s="37" t="s">
        <v>44</v>
      </c>
      <c r="F151" s="37" t="s">
        <v>183</v>
      </c>
      <c r="G151" s="35">
        <v>1</v>
      </c>
      <c r="H151" s="38">
        <v>38152.1</v>
      </c>
      <c r="I151" s="38">
        <f t="shared" ref="I151:I152" si="3">G151*H151</f>
        <v>38152.1</v>
      </c>
      <c r="J151" s="39">
        <v>1</v>
      </c>
      <c r="K151" s="39">
        <v>2007</v>
      </c>
      <c r="L151" s="39">
        <v>1</v>
      </c>
      <c r="M151" s="39">
        <v>0</v>
      </c>
      <c r="N151" s="39"/>
      <c r="O151" s="63"/>
    </row>
    <row r="152" spans="1:18" s="12" customFormat="1" ht="68.25" customHeight="1" x14ac:dyDescent="0.25">
      <c r="A152" s="33">
        <v>149</v>
      </c>
      <c r="B152" s="34" t="s">
        <v>265</v>
      </c>
      <c r="C152" s="35">
        <v>58</v>
      </c>
      <c r="D152" s="36">
        <v>133692</v>
      </c>
      <c r="E152" s="37" t="s">
        <v>60</v>
      </c>
      <c r="F152" s="37" t="s">
        <v>133</v>
      </c>
      <c r="G152" s="35">
        <v>1</v>
      </c>
      <c r="H152" s="38">
        <v>6033.2</v>
      </c>
      <c r="I152" s="38">
        <f t="shared" si="3"/>
        <v>6033.2</v>
      </c>
      <c r="J152" s="39">
        <v>2</v>
      </c>
      <c r="K152" s="39" t="s">
        <v>105</v>
      </c>
      <c r="L152" s="39">
        <v>2</v>
      </c>
      <c r="M152" s="39">
        <v>0</v>
      </c>
      <c r="N152" s="39"/>
      <c r="O152" s="62"/>
    </row>
    <row r="153" spans="1:18" s="12" customFormat="1" ht="78" customHeight="1" x14ac:dyDescent="0.25">
      <c r="A153" s="56" t="s">
        <v>5</v>
      </c>
      <c r="B153" s="57"/>
      <c r="C153" s="57"/>
      <c r="D153" s="57"/>
      <c r="E153" s="57"/>
      <c r="F153" s="57"/>
      <c r="G153" s="57"/>
      <c r="H153" s="58"/>
      <c r="I153" s="30">
        <f>SUM(I4:I152)</f>
        <v>2254571.2399999993</v>
      </c>
      <c r="J153" s="54"/>
      <c r="K153" s="54"/>
      <c r="L153" s="54"/>
      <c r="M153" s="54"/>
      <c r="N153" s="54"/>
      <c r="O153" s="55"/>
    </row>
    <row r="154" spans="1:18" ht="48.75" customHeight="1" x14ac:dyDescent="0.25">
      <c r="A154" s="16"/>
      <c r="B154" s="16"/>
      <c r="C154" s="16"/>
      <c r="D154" s="16"/>
      <c r="E154" s="16"/>
      <c r="F154" s="16"/>
      <c r="G154" s="19"/>
      <c r="H154" s="16"/>
      <c r="I154" s="16"/>
      <c r="J154" s="16"/>
      <c r="K154" s="16"/>
      <c r="L154" s="16"/>
      <c r="M154" s="16"/>
      <c r="N154" s="16"/>
      <c r="O154" s="16"/>
    </row>
    <row r="155" spans="1:18" ht="48.75" customHeight="1" x14ac:dyDescent="0.25">
      <c r="A155" s="16"/>
      <c r="B155" s="16"/>
      <c r="C155" s="16"/>
      <c r="D155" s="16"/>
      <c r="E155" s="16"/>
      <c r="F155" s="16"/>
      <c r="G155" s="19"/>
      <c r="H155" s="16"/>
      <c r="I155" s="16"/>
      <c r="J155" s="16"/>
      <c r="K155" s="16"/>
      <c r="L155" s="16"/>
      <c r="M155" s="16"/>
      <c r="N155" s="16"/>
      <c r="O155" s="16"/>
    </row>
    <row r="156" spans="1:18" ht="33" customHeight="1" x14ac:dyDescent="0.25">
      <c r="A156" s="5"/>
      <c r="B156" s="5"/>
      <c r="C156" s="5"/>
      <c r="D156" s="5"/>
      <c r="E156" s="6"/>
      <c r="F156" s="6"/>
      <c r="G156" s="13"/>
      <c r="H156" s="5"/>
      <c r="I156" s="5"/>
      <c r="J156" s="5"/>
      <c r="K156" s="5"/>
      <c r="L156" s="5"/>
      <c r="M156" s="5"/>
      <c r="N156" s="5"/>
      <c r="O156" s="5"/>
    </row>
    <row r="157" spans="1:18" ht="48" customHeight="1" x14ac:dyDescent="0.25">
      <c r="A157" s="5"/>
      <c r="B157" s="68" t="s">
        <v>16</v>
      </c>
      <c r="C157" s="68"/>
      <c r="D157" s="5"/>
      <c r="E157" s="5"/>
      <c r="F157" s="5"/>
      <c r="G157" s="13"/>
      <c r="H157" s="5"/>
      <c r="I157" s="13" t="s">
        <v>14</v>
      </c>
      <c r="J157" s="5"/>
      <c r="K157" s="5"/>
      <c r="L157" s="5"/>
      <c r="M157" s="5"/>
      <c r="N157" s="68" t="s">
        <v>255</v>
      </c>
      <c r="O157" s="68"/>
    </row>
    <row r="158" spans="1:18" ht="48" customHeight="1" x14ac:dyDescent="0.25">
      <c r="A158" s="5"/>
      <c r="B158" s="68" t="s">
        <v>256</v>
      </c>
      <c r="C158" s="68"/>
      <c r="D158" s="5"/>
      <c r="E158" s="5"/>
      <c r="F158" s="5"/>
      <c r="G158" s="5"/>
      <c r="H158" s="5"/>
      <c r="I158" s="13" t="s">
        <v>15</v>
      </c>
      <c r="J158" s="6"/>
      <c r="K158" s="66"/>
      <c r="L158" s="66"/>
      <c r="M158" s="5"/>
      <c r="N158" s="68" t="s">
        <v>257</v>
      </c>
      <c r="O158" s="68"/>
      <c r="P158" s="5"/>
    </row>
    <row r="159" spans="1:18" ht="48" customHeight="1" x14ac:dyDescent="0.25">
      <c r="A159" s="5"/>
      <c r="B159" s="68" t="s">
        <v>269</v>
      </c>
      <c r="C159" s="68"/>
      <c r="D159" s="5"/>
      <c r="E159" s="5"/>
      <c r="F159" s="5"/>
      <c r="G159" s="5"/>
      <c r="H159" s="5"/>
      <c r="I159" s="13" t="str">
        <f>B159</f>
        <v xml:space="preserve">      Tarih:04/04/2023</v>
      </c>
      <c r="J159" s="5"/>
      <c r="K159" s="5"/>
      <c r="L159" s="5"/>
      <c r="M159" s="5"/>
      <c r="N159" s="68" t="str">
        <f>B159</f>
        <v xml:space="preserve">      Tarih:04/04/2023</v>
      </c>
      <c r="O159" s="68"/>
      <c r="P159" s="5"/>
      <c r="Q159" s="5"/>
      <c r="R159" s="5"/>
    </row>
    <row r="160" spans="1:18" ht="33" customHeight="1" x14ac:dyDescent="0.25">
      <c r="A160" s="5"/>
      <c r="B160" s="5"/>
      <c r="C160" s="66"/>
      <c r="D160" s="66"/>
      <c r="E160" s="66"/>
      <c r="F160" s="66"/>
      <c r="G160" s="66"/>
      <c r="H160" s="5"/>
      <c r="I160" s="6"/>
      <c r="J160" s="17"/>
      <c r="K160" s="66"/>
      <c r="L160" s="66"/>
      <c r="M160" s="5"/>
      <c r="N160" s="5"/>
      <c r="O160" s="66"/>
      <c r="P160" s="66"/>
    </row>
    <row r="161" spans="1:15" ht="35.25" customHeight="1" x14ac:dyDescent="0.25">
      <c r="A161" s="3"/>
      <c r="B161" s="18"/>
      <c r="C161" s="3"/>
      <c r="D161" s="3"/>
      <c r="E161" s="3"/>
      <c r="F161" s="3"/>
      <c r="G161" s="18"/>
      <c r="H161" s="3"/>
      <c r="I161" s="3"/>
      <c r="J161" s="3"/>
      <c r="K161" s="3"/>
      <c r="L161" s="3"/>
      <c r="M161" s="3"/>
      <c r="N161" s="3"/>
      <c r="O161" s="3"/>
    </row>
    <row r="162" spans="1:15" ht="33" x14ac:dyDescent="0.25">
      <c r="A162" s="3"/>
      <c r="B162" s="7"/>
      <c r="C162" s="3"/>
      <c r="D162" s="3"/>
      <c r="E162" s="3"/>
      <c r="F162" s="3"/>
      <c r="G162" s="18"/>
      <c r="H162" s="3"/>
      <c r="I162" s="3"/>
      <c r="J162" s="3"/>
      <c r="K162" s="3"/>
      <c r="L162" s="3"/>
      <c r="M162" s="3"/>
      <c r="N162" s="3"/>
      <c r="O162" s="3"/>
    </row>
    <row r="163" spans="1:15" ht="33" x14ac:dyDescent="0.25">
      <c r="A163" s="3"/>
      <c r="B163" s="7"/>
      <c r="C163" s="3"/>
      <c r="D163" s="3"/>
      <c r="E163" s="3"/>
      <c r="F163" s="3"/>
      <c r="G163" s="18"/>
      <c r="H163" s="3"/>
      <c r="I163" s="3"/>
      <c r="J163" s="3"/>
      <c r="K163" s="3"/>
      <c r="L163" s="3"/>
      <c r="M163" s="3"/>
      <c r="N163" s="3"/>
      <c r="O163" s="3"/>
    </row>
    <row r="164" spans="1:15" ht="33" x14ac:dyDescent="0.25">
      <c r="A164" s="3"/>
      <c r="B164" s="7"/>
      <c r="C164" s="3"/>
      <c r="D164" s="3"/>
      <c r="E164" s="3"/>
      <c r="F164" s="3"/>
      <c r="G164" s="18"/>
      <c r="H164" s="3"/>
      <c r="I164" s="3"/>
      <c r="J164" s="3"/>
      <c r="K164" s="3"/>
      <c r="L164" s="3"/>
      <c r="M164" s="3"/>
      <c r="N164" s="3"/>
      <c r="O164" s="3"/>
    </row>
  </sheetData>
  <sortState ref="B4:I74">
    <sortCondition ref="B4"/>
  </sortState>
  <mergeCells count="31">
    <mergeCell ref="O95:O96"/>
    <mergeCell ref="O89:O90"/>
    <mergeCell ref="O57:O58"/>
    <mergeCell ref="C160:G160"/>
    <mergeCell ref="O160:P160"/>
    <mergeCell ref="K158:L158"/>
    <mergeCell ref="K160:L160"/>
    <mergeCell ref="O106:O107"/>
    <mergeCell ref="O112:O148"/>
    <mergeCell ref="B157:C157"/>
    <mergeCell ref="N157:O157"/>
    <mergeCell ref="B158:C158"/>
    <mergeCell ref="N158:O158"/>
    <mergeCell ref="B159:C159"/>
    <mergeCell ref="N159:O159"/>
    <mergeCell ref="A1:O1"/>
    <mergeCell ref="A2:O2"/>
    <mergeCell ref="J153:O153"/>
    <mergeCell ref="A153:H153"/>
    <mergeCell ref="O14:O15"/>
    <mergeCell ref="O17:O18"/>
    <mergeCell ref="O47:O50"/>
    <mergeCell ref="O51:O52"/>
    <mergeCell ref="O63:O64"/>
    <mergeCell ref="O75:O79"/>
    <mergeCell ref="O149:O152"/>
    <mergeCell ref="O100:O102"/>
    <mergeCell ref="O44:O45"/>
    <mergeCell ref="O68:O69"/>
    <mergeCell ref="O72:O73"/>
    <mergeCell ref="O98:O99"/>
  </mergeCells>
  <printOptions horizontalCentered="1"/>
  <pageMargins left="0.23622047244094491" right="0.23622047244094491" top="0.74803149606299213" bottom="0.74803149606299213" header="0.31496062992125984" footer="0.31496062992125984"/>
  <pageSetup paperSize="9" scale="21" fitToHeight="4" orientation="portrait" r:id="rId1"/>
  <headerFooter>
    <oddHeader>&amp;R&amp;"Times New Roman,Kalın"&amp;36EK-7</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06.1 Ödenek Talep Formu EK-7 </vt:lpstr>
      <vt:lpstr>'06.1 Ödenek Talep Formu EK-7 '!Yazdırma_Alanı</vt:lpstr>
      <vt:lpstr>'06.1 Ödenek Talep Formu EK-7 '!Yazdırma_Başlıkları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2023-06-12T07:46:27Z</dcterms:modified>
</cp:coreProperties>
</file>